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5195" windowHeight="9210"/>
  </bookViews>
  <sheets>
    <sheet name="Příloha č. 1" sheetId="1" r:id="rId1"/>
    <sheet name="Příloha č. 2" sheetId="6" r:id="rId2"/>
    <sheet name="Příloha č. 3" sheetId="4" r:id="rId3"/>
    <sheet name="Příloha  č. 4" sheetId="5" r:id="rId4"/>
  </sheets>
  <definedNames>
    <definedName name="_xlnm.Print_Area" localSheetId="0">'Příloha č. 1'!$A$1:$E$875</definedName>
    <definedName name="_xlnm.Print_Area" localSheetId="1">'Příloha č. 2'!$A$1:$E$753</definedName>
    <definedName name="_xlnm.Print_Area" localSheetId="2">'Příloha č. 3'!$A$1:$E$48</definedName>
  </definedNames>
  <calcPr calcId="145621"/>
</workbook>
</file>

<file path=xl/calcChain.xml><?xml version="1.0" encoding="utf-8"?>
<calcChain xmlns="http://schemas.openxmlformats.org/spreadsheetml/2006/main">
  <c r="E874" i="1" l="1"/>
  <c r="G873" i="1"/>
  <c r="G870" i="1"/>
  <c r="G867" i="1"/>
  <c r="E859" i="1"/>
  <c r="E833" i="1"/>
  <c r="E817" i="1"/>
  <c r="G815" i="1"/>
  <c r="G800" i="1"/>
  <c r="E781" i="1"/>
  <c r="G779" i="1"/>
  <c r="G756" i="1"/>
  <c r="E729" i="1"/>
  <c r="E722" i="1"/>
  <c r="G729" i="1" s="1"/>
  <c r="E702" i="1"/>
  <c r="E694" i="1"/>
  <c r="E674" i="1"/>
  <c r="E646" i="1"/>
  <c r="E594" i="1"/>
  <c r="G593" i="1"/>
  <c r="E565" i="1"/>
  <c r="G563" i="1"/>
  <c r="G537" i="1"/>
  <c r="G564" i="1" s="1"/>
  <c r="E506" i="1"/>
  <c r="G504" i="1"/>
  <c r="G455" i="1"/>
  <c r="G505" i="1" s="1"/>
  <c r="E401" i="1"/>
  <c r="E394" i="1"/>
  <c r="G401" i="1" s="1"/>
  <c r="E373" i="1"/>
  <c r="E350" i="1"/>
  <c r="E343" i="1"/>
  <c r="E336" i="1"/>
  <c r="G350" i="1" s="1"/>
  <c r="E320" i="1"/>
  <c r="E312" i="1"/>
  <c r="E305" i="1"/>
  <c r="G320" i="1" s="1"/>
  <c r="E285" i="1"/>
  <c r="G251" i="1"/>
  <c r="E251" i="1"/>
  <c r="G241" i="1"/>
  <c r="E227" i="1"/>
  <c r="E202" i="1"/>
  <c r="G201" i="1"/>
  <c r="G185" i="1"/>
  <c r="E164" i="1"/>
  <c r="E139" i="1"/>
  <c r="G138" i="1"/>
  <c r="G116" i="1"/>
  <c r="E89" i="1"/>
  <c r="E70" i="1"/>
  <c r="E53" i="1"/>
  <c r="E27" i="1"/>
  <c r="E15" i="1"/>
  <c r="B41" i="5" l="1"/>
  <c r="B43" i="5" s="1"/>
  <c r="C37" i="5"/>
  <c r="C35" i="5"/>
  <c r="C27" i="5"/>
  <c r="C26" i="5"/>
  <c r="C41" i="5" s="1"/>
  <c r="C43" i="5" s="1"/>
  <c r="C19" i="5"/>
  <c r="C17" i="5"/>
  <c r="C15" i="5"/>
  <c r="C14" i="5"/>
  <c r="C21" i="5" s="1"/>
  <c r="C23" i="5" s="1"/>
  <c r="B3" i="5"/>
  <c r="B21" i="5" s="1"/>
  <c r="B23" i="5" s="1"/>
  <c r="E47" i="4"/>
  <c r="E39" i="4"/>
  <c r="E21" i="4"/>
  <c r="E14" i="4"/>
  <c r="E752" i="6"/>
  <c r="E745" i="6"/>
  <c r="E728" i="6"/>
  <c r="E719" i="6"/>
  <c r="E701" i="6"/>
  <c r="E683" i="6"/>
  <c r="E661" i="6"/>
  <c r="E640" i="6"/>
  <c r="E613" i="6"/>
  <c r="G612" i="6"/>
  <c r="G607" i="6"/>
  <c r="E588" i="6"/>
  <c r="G587" i="6"/>
  <c r="E542" i="6"/>
  <c r="G541" i="6"/>
  <c r="G533" i="6"/>
  <c r="G531" i="6"/>
  <c r="E506" i="6"/>
  <c r="E488" i="6"/>
  <c r="G487" i="6"/>
  <c r="E466" i="6"/>
  <c r="E444" i="6"/>
  <c r="E424" i="6"/>
  <c r="E413" i="6"/>
  <c r="E395" i="6"/>
  <c r="E371" i="6"/>
  <c r="E348" i="6"/>
  <c r="E340" i="6"/>
  <c r="E321" i="6"/>
  <c r="E309" i="6"/>
  <c r="E290" i="6"/>
  <c r="E270" i="6"/>
  <c r="E246" i="6"/>
  <c r="E228" i="6"/>
  <c r="E196" i="6"/>
  <c r="E189" i="6"/>
  <c r="E170" i="6"/>
  <c r="E163" i="6"/>
  <c r="E144" i="6"/>
  <c r="E136" i="6"/>
  <c r="E119" i="6"/>
  <c r="E111" i="6"/>
  <c r="E89" i="6"/>
  <c r="G88" i="6"/>
  <c r="G87" i="6"/>
  <c r="E70" i="6"/>
  <c r="E44" i="6"/>
  <c r="E36" i="6"/>
  <c r="E13" i="6"/>
</calcChain>
</file>

<file path=xl/comments1.xml><?xml version="1.0" encoding="utf-8"?>
<comments xmlns="http://schemas.openxmlformats.org/spreadsheetml/2006/main">
  <authors>
    <author>Navrátilová Lenka</author>
  </authors>
  <commentList>
    <comment ref="C14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21+316 poj OK Nem.Přerov</t>
        </r>
      </text>
    </comment>
    <comment ref="C15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15+4912032
17+59300
</t>
        </r>
      </text>
    </comment>
    <comment ref="C16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18+223976 zůst. EIB
18+24976 zůst. KB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1+139
4+22919
5+28597
6+19248
8+2849+171+86
10+61610
11+81709
13+170
14+57758
19+31
20+11
</t>
        </r>
      </text>
    </comment>
    <comment ref="C18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43+2821
</t>
        </r>
      </text>
    </comment>
    <comment ref="C19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44+8512 ssok
</t>
        </r>
      </text>
    </comment>
    <comment ref="C20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22+174 FV MF a MPSV soc. dávky</t>
        </r>
      </text>
    </comment>
    <comment ref="C26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21+316 poj OK Nem.Přerov</t>
        </r>
      </text>
    </comment>
    <comment ref="C27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44+8512 ssok</t>
        </r>
      </text>
    </comment>
    <comment ref="C35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15+4912032
17+59300</t>
        </r>
      </text>
    </comment>
    <comment ref="C36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18+223976 zůst. EIB
18+24976 zůst. KB</t>
        </r>
      </text>
    </comment>
    <comment ref="C3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1+139
4+22919
5+28597
6+19248
8+2849+171+86
10+61610
11+81709
13+170
14+57758
19+31
20+11</t>
        </r>
      </text>
    </comment>
    <comment ref="C38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43+2821
</t>
        </r>
      </text>
    </comment>
    <comment ref="C40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22+174 FV MF a MPSV soc. dávky</t>
        </r>
      </text>
    </comment>
  </commentList>
</comments>
</file>

<file path=xl/sharedStrings.xml><?xml version="1.0" encoding="utf-8"?>
<sst xmlns="http://schemas.openxmlformats.org/spreadsheetml/2006/main" count="1493" uniqueCount="243">
  <si>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</si>
  <si>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</si>
  <si>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</si>
  <si>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</si>
  <si>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</si>
  <si>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</si>
  <si>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</si>
  <si>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</si>
  <si>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</si>
  <si>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Neinvestiční přijaté dotace ze SR </t>
  </si>
  <si>
    <t xml:space="preserve">Odvody PO </t>
  </si>
  <si>
    <t xml:space="preserve">Fond na podporu výst. a obnovy vodohosp. infrastruktury </t>
  </si>
  <si>
    <t>Splátky půjček</t>
  </si>
  <si>
    <t>Dotace do oblasti školství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</si>
  <si>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</si>
  <si>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</si>
  <si>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</si>
  <si>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</si>
  <si>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</si>
  <si>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>Odbory (kanceláře) - provozní výdaje</t>
  </si>
  <si>
    <t>Příspěvkové organizace - provozní výdaje</t>
  </si>
  <si>
    <t>Rozpracované investice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</si>
  <si>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</si>
  <si>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</si>
  <si>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</si>
  <si>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</si>
  <si>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 xml:space="preserve"> -Rozpočtová změna 17/12</t>
  </si>
  <si>
    <t>druh rozpočtové změny: zapojení nových prostředků do rozpočtu</t>
  </si>
  <si>
    <t>poskytovatel: Ministerstvo školství, mládeže a tělovýchovy</t>
  </si>
  <si>
    <t>důvod: neinvestiční dotace ze státního rozpočtu ČR na rok 2012 poskytnutá na základě rozhodnutí Ministerstva školství, mládeže a tělovýchovy ČR č.j. 301/2012-26 v celkové výši 59 300 000,- Kč pro soukromé školy a školská zařízení na 1. čtvrtletí roku 2012.</t>
  </si>
  <si>
    <t>Odbor školství, mládeže a tělovýchovy</t>
  </si>
  <si>
    <t>ORJ - 10</t>
  </si>
  <si>
    <t>UZ</t>
  </si>
  <si>
    <t>ORG</t>
  </si>
  <si>
    <t xml:space="preserve">§ </t>
  </si>
  <si>
    <t>položka</t>
  </si>
  <si>
    <t>částka v Kč</t>
  </si>
  <si>
    <t>4116 - Ostatní neinv. přijaté transfery ze SR</t>
  </si>
  <si>
    <t>celkem</t>
  </si>
  <si>
    <t>Rozpis účelové dotace zabezpečí odbor školství, mládeže a tělovýchovy</t>
  </si>
  <si>
    <t xml:space="preserve"> -Rozpočtová změna 18/12</t>
  </si>
  <si>
    <t>druh rozpočtové změny: zapojení prostředků do rozpočtu</t>
  </si>
  <si>
    <t>důvod: odbor ekonomický požádal dne 12.1.2012 o provedení rozpočtové změny. Důvodem navrhované změny je zapojení finančních prostředků do rozpočtu Olomouckého kraje v celkové výši 248 952 181,05 Kč. Finanční prostředky budou použity na financování investičních výdajů v roce 2012 z půjčky EIB a na financování investičních výdajů v roce 2012 z úvěrového rámce Komerční banky, a. s., jedná se o zapojení zůstatků k 31.12.2011 na zvláštních bankovních účtech do rozpočtu roku 2012.</t>
  </si>
  <si>
    <t>Odbor ekonomický</t>
  </si>
  <si>
    <t>ORJ - 07</t>
  </si>
  <si>
    <t>8115 - Změna stavu krátkod. prostř.na BÚ</t>
  </si>
  <si>
    <t>5901 - Nespecifikované rezervy</t>
  </si>
  <si>
    <t xml:space="preserve"> -Rozpočtová změna 19/12</t>
  </si>
  <si>
    <t>důvod: odbor investic a evropských programů požádal ekonomický odbor dne 12.1.2012 o provedení rozpočtové změny. Důvodem navrhované změny je zapojení finančních prostředků do rozpočtu odboru investic a evropských programů ve výši 31 424,83 Kč a přesun finančních prostředků v rámci odboru investic a evropských programů v celkové výši 6 955 750,- Kč. Finanční prostředky budou použity na financování projektu "Projektové a procesní řízení na Krajském úřadě Olomouckého kraje" v rámci Operačního programu Lidské zdroje a zaměstnanost, zůstatek k 31.12.2011 na zvláštním bankovním účtu bude zapojen do rozpočtu Olomouckého kraje roku 2012.</t>
  </si>
  <si>
    <t>Odbor investic a evropských programů - OP LZZ</t>
  </si>
  <si>
    <t>ORJ - 64</t>
  </si>
  <si>
    <t>8115 - Změna stavu kr. prostř.na bank.účtech</t>
  </si>
  <si>
    <t>5166 - Konzultační, porad. a právní služby</t>
  </si>
  <si>
    <t>5172 - Programové vybavení</t>
  </si>
  <si>
    <t>6111 - Programové vybavení</t>
  </si>
  <si>
    <t>5137 - Drobný hmotný dlouhodobý majetek</t>
  </si>
  <si>
    <t xml:space="preserve">5139 - Nákup materiálu j. n. </t>
  </si>
  <si>
    <t xml:space="preserve"> -Rozpočtová změna 20/12</t>
  </si>
  <si>
    <t>důvod: odbor investic a evropských programů požádal ekonomický odbor dne 11.1.2012 o provedení rozpočtové změny. Důvodem navrhované změny je zapojení finančních prostředků do rozpočtu odboru investic a evropských programů ve výši 11 000,- Kč. Finanční prostředky budou použity na financování projektu technické asistence "Řízení, kontrola, monitorování a hodnocení programu v Olomouckém kraji II" v rámci Operačního programu Vzdělávání pro konkurenceschopnost. Jedná se o zapojení zůstatku k 31.12.2011 na zvláštním bankovním účtu do rozpočtu Olomouckého kraje roku 2012.</t>
  </si>
  <si>
    <t>Odbor investic a evropských programů - GG</t>
  </si>
  <si>
    <t>ORJ - 71</t>
  </si>
  <si>
    <t>5163 - Služby peněžních ústavů</t>
  </si>
  <si>
    <t xml:space="preserve"> -Rozpočtová změna 21/12</t>
  </si>
  <si>
    <t xml:space="preserve">důvod: odbor zdravotnictví požádal ekonomický odbor dne 11.1.2012 o provedení rozpočtové změny. Důvodem navrhované změny je zapojení finančních prostředků do rozpočtu Olomouckého kraje ve výši 315 913,- Kč. Pojišťovna Kooperativa, a.s., uhradila na účet Olomouckého kraje pojistné plnění k pojistné události ze dne 28.8.2011, jedná se o náhradu škody na majetku Olomouckého kraje v pronájmu Středomoravské nemocniční a. s. - odštěpný závod Nemocnice Přerov. </t>
  </si>
  <si>
    <t>2322 - Přijaté pojistné náhrady</t>
  </si>
  <si>
    <t>Odbor zdravotnictví</t>
  </si>
  <si>
    <t>ORJ - 14</t>
  </si>
  <si>
    <t>5331 - Neinvestiční příspěvky zřízeným PO</t>
  </si>
  <si>
    <t>5171 - Opravy a udržování</t>
  </si>
  <si>
    <t xml:space="preserve"> -Rozpočtová změna 22/12</t>
  </si>
  <si>
    <t>důvod: odbor ekonomický požádal dne 12.1.2012 o provedení rozpočtové změny. Důvodem navrhované změny je zapojení finančních prostředků do rozpočtu Olomouckého kraje v celkové výši 174 168,18 Kč. Jedná se o zapojení finančních prostředků z finančního vypořádání s Ministerstvem financí a Ministerstvem práce a sociálních věcí za rok 2011, prostředky budou zaslány jako vratky nevyčerpaných účelových prostředků na účty jednotlivých ministerstev.</t>
  </si>
  <si>
    <t>8115 - Změna stavu krát. prostředků na BÚ</t>
  </si>
  <si>
    <t>5364 - Vratky veř. rozp. ústř. úr. p. v min. RO</t>
  </si>
  <si>
    <t xml:space="preserve"> -Rozpočtová změna 23/12</t>
  </si>
  <si>
    <t>druh rozpočtové změny: vnitřní rozpočtová změna - přesun mezi jednotlivými položkami, paragrafy a odbory ekonomickým a školství, mládeže a tělovýchovy</t>
  </si>
  <si>
    <t>důvod: odbor školství, mládeže a tělovýchovy požádal ekonomický odbor dne 10.1.2012 o provedení rozpočtové změny. Důvodem navrhované změny je převedení finančních prostředků z odboru ekonomického na odbor školství, mládeže a tělovýchovy ve výši             669 169,- Kč. Finanční prostředky budou použity na předfinancování výdajů projektu v rámci Operačního programu Životní prostředí "Realizace energeticky úsporných opatření - Gymnázium Jiřího Wolkera, Prostějov", prostředky budou čerpány z úvěrového rámce na základě úvěrové smlouvy s Evropskou investiční bankou.</t>
  </si>
  <si>
    <t>6351 - Investiční transfery zřízeným PO</t>
  </si>
  <si>
    <t xml:space="preserve"> -Rozpočtová změna 24/12</t>
  </si>
  <si>
    <t>druh rozpočtové změny: vnitřní rozpočtová změna - přesun mezi jednotlivými položkami, paragrafy a odbory ekonomickým a investic a evropských programů</t>
  </si>
  <si>
    <t>důvod: odbor investic a evropských programů požádal ekonomický odbor dne 2. a 9.1.2012 o provedení rozpočtové změny. Důvodem navrhované změny je převedení finančních prostředků z odboru ekonomického na odbor investic a evropských programů v celkové výši 44 351 165,- Kč. Finanční prostředky budou použity na úhradu výdajů projektů z oblasti dopravy "Silnice III/4469 Bohuňovice - průtah", "Dub - Tovačov, stavební úpravy (křižovatka s II/150 po křižovatku do Tovačova do II/433)", "Velký Týnec - průtah, II. etapa" a "II/366 Kostelec na Hané - průtah (IV. etapa), prostředky budou čerpány z úvěrového rámce na základě úvěrové smlouvy s Evropskou investiční bankou.</t>
  </si>
  <si>
    <t>Odbor investic a evropských programů - ROP</t>
  </si>
  <si>
    <t>ORJ - 50</t>
  </si>
  <si>
    <t>6121 - Budovy, haly a stavby</t>
  </si>
  <si>
    <t xml:space="preserve"> -Rozpočtová změna 25/12</t>
  </si>
  <si>
    <t>důvod: odbor investic a evropských programů požádal ekonomický odbor dne 10.1.2012 o provedení rozpočtové změny. Důvodem navrhované změny je převedení finančních prostředků z odboru ekonomického na odbor investic a evropských programů v celkové výši 17 101 707,28 Kč. Finanční prostředky budou použity na předfinancování výdajů projektů z oblasti sociální "Revitalizace území areálu staré nemocnice v Prostějově II. etapa", z oblasti krizového řízení "Krajské operační a informační středisko (KOPIS)" a z oblasti školství "Realizace energeticky úsporných opatření - SŠ technická Přerov" a "Realizace energeticky úsporných opatření - SPŠ a OA Uničov", prostředky budou čerpány z úvěrového rámce na základě úvěrové smlouvy s Evropskou investiční bankou.</t>
  </si>
  <si>
    <t>5141 - Úroky vlastní</t>
  </si>
  <si>
    <t>ORJ - 59</t>
  </si>
  <si>
    <t xml:space="preserve"> -Rozpočtová změna 26/12</t>
  </si>
  <si>
    <t>druh rozpočtové změny: vnitřní rozpočtová změna - přesun mezi jednotlivými položkami, paragrafy a odbory strategického rozvoje kraje a Kancelář ředitele</t>
  </si>
  <si>
    <t>důvod: odbor strategického rozvoje kraje požádal ekonomický odbor dne 9.1.2012 o provedení rozpočtové změny. Důvodem navrhované změny je převedení finančních prostředků z odboru strategického rozvoje kraje na odbor Kancelář ředitele ve výši 28 800,- Kč. Finanční prostředky budou použity na financování projektu "Strategie integrované spolupráce česko-polského příhraničí"  v rámci Operačního programu přeshraniční spolupráce ČR-PR, realizace projektu byla schválena usnesením Zastupitelstva Olomouckého kraje č. UZ/19/43/2011 ze dne 22.4.2011.</t>
  </si>
  <si>
    <t>Odbor strategického rozvoje kraje</t>
  </si>
  <si>
    <t>ORJ - 08</t>
  </si>
  <si>
    <t>5169 - Nákup ostatních služeb</t>
  </si>
  <si>
    <t>Kancelář ředitele</t>
  </si>
  <si>
    <t>ORJ - 03</t>
  </si>
  <si>
    <t>5021 - Ostatní osobní výdaje</t>
  </si>
  <si>
    <t xml:space="preserve"> -Rozpočtová změna 27/12</t>
  </si>
  <si>
    <t>druh rozpočtové změny: vnitřní rozpočtová změna - přesun mezi jednotlivými položkami, paragrafy a odbory investic a evropských programů a sociálních věcí</t>
  </si>
  <si>
    <t>důvod: odbor sociálních věcí požádal ekonomický odbor dne 9.1.2012 o provedení rozpočtové změny. Důvodem navrhované změny je převedení finančních prostředků z odboru investic a evropských programů na odbor sociálních věcí ve výši 100 000,- Kč. Finanční prostředky budou použity na financování projektu "Dobrovolnické možnosti podpory seniorů a sociálně vyloučených občanů v EU" v rámci programu Evropa pro občany.</t>
  </si>
  <si>
    <t>Odbor investic a evropských programů - individuální projekty</t>
  </si>
  <si>
    <t>ORJ - 30</t>
  </si>
  <si>
    <t>Odbor sociálních věcí</t>
  </si>
  <si>
    <t>ORJ - 11</t>
  </si>
  <si>
    <t xml:space="preserve"> -Rozpočtová změna 28/12</t>
  </si>
  <si>
    <t>druh rozpočtové změny: vnitřní rozpočtová změna - přesun mezi jednotlivými položkami, paragrafy v rámci odboru strategického rozvoje kraje</t>
  </si>
  <si>
    <t>důvod: odbor strategického rozvoje kraje požádal ekonomický odbor dne 9.1.2012 o provedení rozpočtové změny. Důvodem navrhované změny je přesun finančních prostředků v rámci odboru strategického rozvoje kraje v celkové výši 4 000 000,- Kč. Finanční prostředky budou použity na financování projektu "Příprava Olomouckého kraje na kohezní politiku EU 2014+" v rámci ROP Střední Morava, oblast podpory "Podpora zvyšovámí absorbční kapacity regionu", realizace projektu byla schválena usnesením Zastupitelstva Olomouckého kraje č. UZ/22/43/2011 ze dne 16.12.2011.</t>
  </si>
  <si>
    <t>ORJ - 65</t>
  </si>
  <si>
    <t>ORJ - 70</t>
  </si>
  <si>
    <t>5164 - Nájemné</t>
  </si>
  <si>
    <t>5167 - Služby školení a vzdělávání</t>
  </si>
  <si>
    <t>5173 - Cestovné (tuzemské i zahraniční)</t>
  </si>
  <si>
    <t>5175 - Pohoštění</t>
  </si>
  <si>
    <t xml:space="preserve"> -Rozpočtová změna 29/12</t>
  </si>
  <si>
    <t>druh rozpočtové změny: vnitřní rozpočtová změna - přesun mezi jednotlivými položkami, paragrafy v rámci odboru investic a evropských programů</t>
  </si>
  <si>
    <t xml:space="preserve">důvod: odbor investic a evropských programů požádal ekonomický odbor dne 12.1.2012 o provedení rozpočtové změny. Důvodem navrhované změny je přesun finančních prostředků v rámci odboru investic a evropských programů v celkové výši 75 000,- Kč. Finanční prostředky budou použity na financování projektu technické asistence "Řízení, kontrola, monitorování a hodnocení programu v Olomouckém kraji II" v rámci Operačního programu Vzdělávání pro konkurenceschopnost. </t>
  </si>
  <si>
    <t>Odbor investic a evropských programů</t>
  </si>
  <si>
    <t>ORJ - 17</t>
  </si>
  <si>
    <t xml:space="preserve"> -Rozpočtová změna 30/12</t>
  </si>
  <si>
    <t>druh rozpočtové změny: vnitřní rozpočtová změna - přesun mezi jednotlivými položkami, paragrafy v rámci odboru školství, mládeže a tělovýchovy</t>
  </si>
  <si>
    <t>důvod: odbor školství, mládeže a tělovýchovy požádal ekonomický odbor dne 10.1.2012 o provedení rozpočtové změny. Důvodem navrhované změny je přesun finančních prostředků v rámci odboru školství, mládeže a tělovýchovy ve výši 2 500 000,- Kč. Finanční prostředky budou použity na poskytnutí příspěvků na podporu vrcholového, výkonnostního a mládežnického sportu v Olomouckém kraji, jedná se pouze o přesun mezi položkami schváleného rozpočtu, příspěvek byl rozepsán na jednotlivé sportovní kluby.</t>
  </si>
  <si>
    <t>5222 - Neinvest. transfery občan. sdružením</t>
  </si>
  <si>
    <t>5213 - Neinv. transfery nefin. pod. subj. - PO</t>
  </si>
  <si>
    <t xml:space="preserve"> -Rozpočtová změna 31/12</t>
  </si>
  <si>
    <t>důvod: odbor školství, mládeže a tělovýchovy požádal ekonomický odbor dne 10.1.2012 o provedení rozpočtové změny. Důvodem navrhované změny je přesun finančních prostředků v rámci odboru školství, mládeže a tělovýchovy v celkové výši 7 000 000,- Kč. Finanční prostředky budou použity na kofinancování investičních a neinvestičních projektů zaměřených na rozvoj vysokých škol v Olomouckém kraji pro Univerzitu Palackého v Olomouci, Moravskou vysokou školu, o. p. s., Olomouc, a Vysokou školu logistiky o. p. s., Přerov.</t>
  </si>
  <si>
    <t>6359 - Investiční transfery ostatním PO</t>
  </si>
  <si>
    <t>5221 - Neinvest. transfery obec. prosp. spol.</t>
  </si>
  <si>
    <t>6321 - Investiční transfery obec. prosp. spol.</t>
  </si>
  <si>
    <t xml:space="preserve"> -Rozpočtová změna 32/12</t>
  </si>
  <si>
    <t>druh rozpočtové změny: vnitřní rozpočtová změna - přesun mezi jednotlivými položkami, paragrafy v rámci odboru sociálních věcí</t>
  </si>
  <si>
    <t>důvod: odbor sociálních věcí požádal ekonomický odbor dne 9.1.2012 o provedení rozpočtové změny. Důvodem navrhované změny je přesun finančních prostředků v rámci odboru sociálních věcí ve výši 2 276 000,- Kč. Finanční prostředky v rámci schváleného rozpočtu budou použity na financování "Identifikace potenciálu zvýšení efektivity v příspěvkových organizacích Olomouckého kraje v sociální oblasti“ a na financování "Střednědobého plánu rozvoje sociálních služeb Olomouckého kraje".</t>
  </si>
  <si>
    <t xml:space="preserve"> -Rozpočtová změna 33/12</t>
  </si>
  <si>
    <t>druh rozpočtové změny: vnitřní rozpočtová změna - přesun mezi jednotlivými položkami, paragrafy v rámci odboru zdravotnictví</t>
  </si>
  <si>
    <t>důvod: odbor zdravotnictví požádal ekonomický odbor dne 11.1.2012 o provedení rozpočtové změny. Důvodem navrhované změny je přesun finančních prostředků v rámci odboru zdravotnictví ve výši 50 000,- Kč. Finanční prostředky budou použity na úhradu doložených nákladů vzniklých lékárnám s odevzdáním nepoužitých léčiv a s jejich odstraněním.</t>
  </si>
  <si>
    <t xml:space="preserve"> -Rozpočtová změna 34/12</t>
  </si>
  <si>
    <t>důvod: odbor investic a evropských programů požádal ekonomický odbor dne 6.1.2012 o provedení rozpočtové změny. Důvodem navrhované změny je přesun finančních prostředků v rámci odboru investic a evropských programů v celkové výši 8 551 901,- Kč. Finanční prostředky budou použity na úhradu nákladů na přípravu projektů v oblasti školství, sociální, kultury, dopravy a zdravotnictví v rámci Regionálního operačního programu Střední Morava.</t>
  </si>
  <si>
    <t xml:space="preserve"> -Rozpočtová změna 35/12</t>
  </si>
  <si>
    <t>důvod: odbor investic a evropských programů požádal ekonomický odbor dne 6.1.2012 o provedení rozpočtové změny. Důvodem navrhované změny je přesun finančních prostředků v rámci odboru investic a evropských programů v celkové výši 2 119 000,- Kč. Finanční prostředky budou použity na úhradu nákladů na přípravu investičních projektů "Realizace energeticky úsporných opatření" v rámci Operačního programu Životní prostředí.</t>
  </si>
  <si>
    <t xml:space="preserve"> -Rozpočtová změna 36/12</t>
  </si>
  <si>
    <t>důvod: odbor investic a evropských programů požádal ekonomický odbor dne 12.1.2012 o provedení rozpočtové změny. Důvodem navrhované změny je přesun finančních prostředků v rámci odboru investic a evropských programů v celkové výši 1 401 500,- Kč. Finanční prostředky budou použity na financování výdajů projektu "Vzdělávání v eGON centru Olomouckého kraje" v rámci Operačního programu Lidské zdroje a zaměstnanost.</t>
  </si>
  <si>
    <t xml:space="preserve"> -Rozpočtová změna 37/12</t>
  </si>
  <si>
    <t>důvod: odbor strategického rozvoje kraje požádal ekonomický odbor dne 9.1.2012 o provedení rozpočtové změny. Důvodem navrhované změny je přesun finančních prostředků v rámci odboru strategického rozvoje kraje v celkové výši 57 850,- Kč. Finanční prostředky budou použity na financování výdajů projektu "Strategie integrované spolupráce česko-polského příhraničí" v rámci Operačního programu přeshraniční spolupráce ČR - PR.</t>
  </si>
  <si>
    <t xml:space="preserve"> -Rozpočtová změna 38/12</t>
  </si>
  <si>
    <t>důvod: odbor investic a evropských programů požádal ekonomický odbor dne 11.1.2012 o provedení rozpočtové změny. Důvodem navrhované změny je přesun finančních prostředků v rámci odboru investic a evropských programů v celkové výši 100 000,- Kč. Finanční prostředky budou použity na financování globálního grantu "Zvyšování kvality ve vzdělávání v Olomouckém kraji" v rámci Operačního programu Vzdělávání pro konkurenceschopnost.</t>
  </si>
  <si>
    <t>ORJ - 56</t>
  </si>
  <si>
    <t>6901 - Rezervy kapitálových výdajů</t>
  </si>
  <si>
    <t xml:space="preserve"> -Rozpočtová změna 39/12</t>
  </si>
  <si>
    <t>druh rozpočtové změny: vnitřní rozpočtová změna - přesun mezi jednotlivými položkami, paragrafy v rámci odboru majetkového a právního</t>
  </si>
  <si>
    <t>důvod: odbor majetkový a právní požádal ekonomický odbor dne 12.1.2012 o provedení rozpočtové změny. Důvodem navrhované změny je přesun finančních prostředků v rámci odboru majetkového a právního ve výši 60 589,- Kč. Finanční prostředky budou použity na úhradu nájemného za pronájem pozemků a staveb pro potřeby vybudování civilního letiště v Přerově.</t>
  </si>
  <si>
    <t>Odbor majetkový a právní</t>
  </si>
  <si>
    <t>ORJ - 04</t>
  </si>
  <si>
    <t xml:space="preserve"> -Rozpočtová změna 40/12</t>
  </si>
  <si>
    <t>důvod: odbor investic a evropských programů požádal ekonomický odbor dne 16.1.2012 o provedení rozpočtové změny. Důvodem navrhované změny je přesun finančních prostředků v rámci odboru investic a evropských programů ve výši 760 000,- Kč. Finanční prostředky budou použity na úhradu upřesněných nákladů investiční akce financované z úvěru Komerční banky, a. s., v oblasti dopravy "Čechy - Domaželice - obchvat".</t>
  </si>
  <si>
    <t>oblast dopravy</t>
  </si>
  <si>
    <t>6130 - Pozemky</t>
  </si>
  <si>
    <t xml:space="preserve"> -Rozpočtová změna 41/12</t>
  </si>
  <si>
    <t>druh rozpočtové změny: vnitřní rozpočtová změna - přesun mezi jednotlivými položkami, paragrafy a odbory investic a evropských programů a majetkovým a právním</t>
  </si>
  <si>
    <t>důvod: odbor investic a evropských programů požádal ekonomický odbor dne 16.1.2012 o provedení rozpočtové změny. Důvodem navrhované změny je převedení finančních prostředků z odboru investic a evropských programů na odbor majetkový a právní v celkové výši 500 000,- Kč. Finanční prostředky budou použity na úhradu upřesněných nákladů investiční akce v oblasti dopravy "Vypořádání staveb po jejich dokončení z minul. let - výkupy pozemků".</t>
  </si>
  <si>
    <t xml:space="preserve"> -Rozpočtová změna 42/12</t>
  </si>
  <si>
    <t>důvod: odbor investic a evropských programů požádal ekonomický odbor dne 19.1.2012 o provedení rozpočtové změny. Důvodem navrhované změny je převedení finančních prostředků z rozpočtu Olomouckého kraje na odbor investic a evropských programů ve výši 500 000,- Kč. Finanční prostředky budou použity na financování investiční akce "Úpravy na budově Krajského úřadu Olomouckého kraje".</t>
  </si>
  <si>
    <t xml:space="preserve"> -Rozpočtová změna 43/12</t>
  </si>
  <si>
    <t>důvod: odbor ekonomický požádal dne 12.1.2011 o provedení rozpočtové změny. Důvodem navrhované změny je zapojení finančních prostředků do rozpočtu Olomouckého kraje ve výši 2 820 621,- Kč. Jedná se o zapojení zůstatku peněžních prostředků na depozitním účtu po vyúčtování mezd za měsíc prosinec roku 2011 do rezervy Olomouckého kraje.</t>
  </si>
  <si>
    <t>4132 - Převody z ostatních vlastních fondů</t>
  </si>
  <si>
    <t xml:space="preserve"> -Rozpočtová změna 44/12</t>
  </si>
  <si>
    <t>důvod: odbor dopravy a silničního hospodářství požádal ekonomický odbor dne 9.1.2012 o provedení rozpočtové změny. Důvodem navrhované změny je zapojení finančních prostředků do rozpočtu Olomouckého kraje v celkové výši 8 511 507,66 Kč. Finanční prostředky budou použity na financování projektu příspěvkové organizace Správa silnic Olomouckého kraje "Rekonstrukce mostu ev.č. 315-028 Leština", jedná se o zapojení zůstatku k 31.12.2011 na bankovním účtu Olomouckého kraje do rozpočtu roku 2012.</t>
  </si>
  <si>
    <t>Odbor dopravy a silničního hospodářství</t>
  </si>
  <si>
    <t>ORJ - 12</t>
  </si>
  <si>
    <t>Daňové příjmy (včetně daně z příjmu PO placené krajem)</t>
  </si>
  <si>
    <t>Ostatní nedaňové příjmy</t>
  </si>
  <si>
    <t>EIB, KB</t>
  </si>
  <si>
    <t>Grantová schémata, OP LZZ, OPŽP, OPPS, GG, OP VPK</t>
  </si>
  <si>
    <t>Depozita</t>
  </si>
  <si>
    <t>Financování (přijaté úvěry, zůst. na BÚ)</t>
  </si>
  <si>
    <t>Zapojení finančního vypořádání</t>
  </si>
  <si>
    <t>Evropské programy</t>
  </si>
  <si>
    <t>Rozpracované investice - zdravotnictví (z nájemného)</t>
  </si>
  <si>
    <t>Nové investice</t>
  </si>
  <si>
    <t>Nové investice - zdravotnictví (z nájemného)</t>
  </si>
  <si>
    <t xml:space="preserve"> -Rozpočtová změna 1/12</t>
  </si>
  <si>
    <t>důvod: odbor sociálních věcí požádal ekonomický odbor dne 2.1.2012 o provedení rozpočtové změny. Důvodem navrhované změny je zapojení finančních prostředků do rozpočtu Olomouckého kraje v celkové výši 139 046,97 Kč. Finanční prostředky budou použity na financování projektu v oblasti sociální "Dobrovolnické možnosti podpory seniorů a sociálně vyloučených občanů v EU" v rámci programu Evropa pro občany, jedná se o zapojení zůstatku k 31.12.2011 na bankovním účtu do rozpočtu roku 2012.</t>
  </si>
  <si>
    <t>5142 - Realizované kurzové ztráty</t>
  </si>
  <si>
    <t xml:space="preserve"> -Rozpočtová změna 2/12</t>
  </si>
  <si>
    <t>druh rozpočtové změny: vnitřní rozpočtová změna - přesun mezi jednotlivými položkami, paragrafy v rámci odboru kultury a památkové péče</t>
  </si>
  <si>
    <t>důvod: odbor kultury a památkové péče požádal ekonomický odbor dne 2.1.2012 o provedení rozpočtové změny. Důvodem navrhované změny je přesun finančních prostředků v rámci odboru kultury a památkové péče v celkové výši 6 750 000,- Kč. Finanční prostředky budou použity na poskytnutí příspěvků v rámci schváleného rozpočtu z programu "Přímá podpora významných kulturních akcí", na základě usnesení Zastupitelstva Olomouckého kraje č. UZ/22/16/2011 ze dne 16.12.2011.</t>
  </si>
  <si>
    <t>Odbor kultury a památkové péče</t>
  </si>
  <si>
    <t>ORJ - 13</t>
  </si>
  <si>
    <t>5223 - Neinv. transfery církvím a nábož. spol.</t>
  </si>
  <si>
    <t>5321 - Neinvestiční transfery obcím</t>
  </si>
  <si>
    <t>5229 - Ostat. neinv. transfery nezisk. a p. org.</t>
  </si>
  <si>
    <t>5339 - Neinvestiční příspěvky ostatním PO</t>
  </si>
  <si>
    <t xml:space="preserve"> -Rozpočtová změna 3/12</t>
  </si>
  <si>
    <t>důvod: odbor strategického rozvoje kraje požádal ekonomický odbor dne 2.1.2012 o provedení rozpočtové změny. Důvodem navrhované změny je přesun finančních prostředků v rámci odboru strategického rozvoje kraje v celkové výši 78 000,- Kč. Finanční prostředky budou použity na platby nájemného na veletrzích Urbis Invest a Regioninvest.</t>
  </si>
  <si>
    <t xml:space="preserve"> -Rozpočtová změna 4/12</t>
  </si>
  <si>
    <t>důvod: odbor investic a evropských programů požádal ekonomický odbor dne 2.1.2012 o provedení rozpočtové změny. Důvodem navrhované změny je zapojení finančních prostředků do rozpočtu odboru investic a evropských programů v celkové výši                      22 919 266,14 Kč. Finanční prostředky budou použity na financování globálního grantu "Další vzdělávání pracovníků škol a školských zařízení v Olomouckém kraji" v rámci Operačního programu Vzdělávání pro konkurenceschopnost. Jedná se o zapojení zůstatku k 31.12.2011 na zvláštním bankovním účtu, určeném pro financování globálního grantu, do rozpočtu Olomouckého kraje roku 2012.</t>
  </si>
  <si>
    <t>ORJ - 58</t>
  </si>
  <si>
    <t>5336 - Neinvestiční dotace zřízeným PO</t>
  </si>
  <si>
    <t>5332 - Neinvest. transfery vysokým školám</t>
  </si>
  <si>
    <t xml:space="preserve"> -Rozpočtová změna 5/12</t>
  </si>
  <si>
    <t>důvod: odbor investic a evropských programů požádal ekonomický odbor dne 2.1.2012 o provedení rozpočtové změny. Důvodem navrhované změny je zapojení finančních prostředků do rozpočtu odboru investic a evropských programů v celkové výši                  28 596 708,79 Kč. Finanční prostředky budou použity na financování projektu "Podpora nabídky dalšího vzdělávání v Olomouckém kraji" v rámci Operačního programu Vzdělávání pro konkurenceschopnost. Jedná se o zapojení zůstatku k 31.12.2011 na zvláštním bankovním účtu, určeném pro financování globálních grantů, do rozpočtu Olomouckého kraje roku 2012.</t>
  </si>
  <si>
    <t>ORJ - 63</t>
  </si>
  <si>
    <t>6313 - Invest. transfery nefin. podn. subj. - PO</t>
  </si>
  <si>
    <t xml:space="preserve"> -Rozpočtová změna 6/12</t>
  </si>
  <si>
    <t>důvod: odbor investic a evropských programů požádal ekonomický odbor dne 2.1.2012 o provedení rozpočtové změny. Důvodem navrhované změny je zapojení finančních prostředků do rozpočtu odboru investic a evropských programů v celkové výši                  19 248 386,40 Kč. Finanční prostředky budou použity na financování projektu "Podpora nabídky dalšího vzdělávání v Olomouckém kraji II" v rámci Operačního programu Vzdělávání pro konkurenceschopnost. Jedná se o zapojení zůstatku k 31.12.2011 na zvláštním bankovním účtu, určeném pro financování globálních grantů, do rozpočtu Olomouckého kraje roku 2012.</t>
  </si>
  <si>
    <t>ORJ - 68</t>
  </si>
  <si>
    <t xml:space="preserve"> -Rozpočtová změna 7/12</t>
  </si>
  <si>
    <t>důvod: odbor investic a evropských programů požádal ekonomický odbor dne 2.1.2012 o provedení rozpočtové změny. Důvodem navrhované změny je přesun finančních prostředků v rámci odboru investic a evropských programů v celkové výši 43 400,- Kč. Finanční prostředky budou použity na úhradu nákladů na přípravu projektů z oblasti školství "Energetická úsporná opatření - Gymnázium Šumperk", "Realizace energeticky úsporných opatření - SŠ zemědělská Olomouc domov mládeže" a "Realizace energeticky úsporných opatření - SPŠ strojnická Olomouc" v rámci Operačního programu Životní prostředí a "Integrace handicapovaných dětí do vytipovaných škol a školských zařízení v Olomouckém kraji" v rámci ROP Střední Morava.</t>
  </si>
  <si>
    <t xml:space="preserve"> -Rozpočtová změna 8/12</t>
  </si>
  <si>
    <t>důvod: odbor investic a evropských programů požádal ekonomický odbor dne 2.1.2012 o provedení rozpočtové změny. Důvodem navrhované změny je zapojení finančních prostředků do rozpočtu odboru investic a evropských programů v celkové výši                         3 105 848,13 Kč. Finanční prostředky budou použity na financování projektů technické asistence "Řízení, kontrola, monitorování a hodnocení programu v Olomouckém kraji"         (2 849 258,72 Kč), "Informovanost a publicita programu v Olomouckém kraji" (171 141,26 Kč) a "Absorpční kapacita subjektů v Olomouckém kraji" (85 448,15 Kč) v rámci Operačního programu Vzdělávání pro konkurenceschopnost. Jedná se o zapojení zůstatků k 31.12.2011 na zvláštních bankovních účtech do rozpočtu Olomouckého kraje roku 2012.</t>
  </si>
  <si>
    <t>ORJ - 53</t>
  </si>
  <si>
    <t>ORJ - 54</t>
  </si>
  <si>
    <t>ORJ - 55</t>
  </si>
  <si>
    <t>5011 - Platy zaměstnanců v prac. poměru</t>
  </si>
  <si>
    <t>5031 - Povinné pojistné na sociální zabezp.</t>
  </si>
  <si>
    <t>5032 - Povinné pojistné na veř. zdravotní poj.</t>
  </si>
  <si>
    <t>5364 - Vratky veř. rozp. ústř. úrovně transferů</t>
  </si>
  <si>
    <t xml:space="preserve"> -Rozpočtová změna 9/12</t>
  </si>
  <si>
    <t>důvod: odbor školství, mládeže a tělovýchovy požádal ekonomický odbor dne 2.1.2012 o provedení rozpočtové změny. Důvodem navrhované změny je přesun finančních prostředků v rámci odboru školství, mládeže a tělovýchovy ve výši 800 000,- Kč. Finanční prostředky budou použity na poskytnutí příspěvku na provoz příspěvkové organizaci Základní škola a Mateřská škola Libavá, po poskytnutí dotace z Ministerstva obrany budou prostředky vráceny zpět do rezervy odboru školství, mládeže a tělovýchovy.</t>
  </si>
  <si>
    <t xml:space="preserve"> -Rozpočtová změna 10/12</t>
  </si>
  <si>
    <t>důvod: odbor investic a evropských programů požádal ekonomický odbor dne 2.1.2012 o provedení rozpočtové změny. Důvodem navrhované změny je zapojení finančních prostředků do rozpočtu odboru investic a evropských programů v celkové výši                      61 609 974,71 Kč. Finanční prostředky budou použity na financování globálních grantů "Zvyšování kvality ve vzdělávání v Olomouckém kraji" (46 667 546,78 Kč) a "Rovné příležitosti dětí a žáků, včetně dětí a žáků se speciálními vzdělávacími potřebami v Olomouckém kraji" (14 942 427,93 Kč) v rámci Operačního programu Vzdělávání pro konkurenceschopnost. Jedná se o zapojení zůstatků k 31.12.2011 na zvláštních bankovních účtech, určených pro financování globálních grantů, do rozpočtu Olomouckého kraje roku 2012.</t>
  </si>
  <si>
    <t>ORJ - 57</t>
  </si>
  <si>
    <t>5329 - Ost. neinv. transf. veř. rozp. úz. úrovně</t>
  </si>
  <si>
    <t>5363 - Úhrady sankcí jiným rozpočtům</t>
  </si>
  <si>
    <t xml:space="preserve"> -Rozpočtová změna 11/12</t>
  </si>
  <si>
    <t>poskytovatel: Ministerstvo práce a sociálních věcí</t>
  </si>
  <si>
    <t>důvod: odbor investic a evropských programů požádal ekonomický odbor dne 3.1.2012 o provedení rozpočtové změny. Důvodem navrhované změny je zapojení finančních prostředků do rozpočtu odboru investic a evropských programů v celkové výši                  81 709 146,79 Kč. Finanční prostředky budou použity na financování projektu "Zajištění dostupnosti vybraných sociálních služeb v Olomouckém kraji" v rámci Operačního programu Lidské zdroje a zaměstnanost. Jedná se o zapojení zůstatku k 31.12.2011 na zvláštním bankovním účtu do rozpočtu Olomouckého kraje roku 2012 (48 299 146,79 Kč) a zapojení dotace od Ministerstva práce a sociálních věcí (33 410 000,00 Kč).</t>
  </si>
  <si>
    <t>ORJ - 60</t>
  </si>
  <si>
    <t>5424 - Náhrady mezd v době nemoci</t>
  </si>
  <si>
    <t>5139 -Nákup materiálu</t>
  </si>
  <si>
    <t>5156 - Pohonné hmoty a maziva</t>
  </si>
  <si>
    <t>5162 - Služby telekomunikací a radiokom.</t>
  </si>
  <si>
    <t>5166 - Konzultační, poradenské a práv. služ.</t>
  </si>
  <si>
    <t>5169 - Nákup ostat. služeb</t>
  </si>
  <si>
    <t xml:space="preserve"> -Rozpočtová změna 12/12</t>
  </si>
  <si>
    <t>důvod: odbor investic a evropských programů požádal ekonomický odbor dne 3.1.2012 o provedení rozpočtové změny. Důvodem navrhované změny je přesun finančních prostředků v rámci odboru investic a evropských programů v celkové výši 8 155 000,- Kč. Finanční prostředky budou použity na financování výdajů projektu "Projektové a procesní řízení na Krajském úřadě Olomouckého kraje" v rámci Operačního programu Lidské zdroje a zaměstnanost, projekt byl schválen usnesením Rady Olomouckého kraje č. UR/25/51/2009 ze dne 5.11.2009.</t>
  </si>
  <si>
    <t xml:space="preserve"> -Rozpočtová změna 13/12</t>
  </si>
  <si>
    <t>důvod: odbor investic a evropských programů požádal ekonomický odbor dne 3.1.2012 o provedení rozpočtové změny. Důvodem navrhované změny je zapojení finančních prostředků do rozpočtu odboru investic a evropských programů v celkové výši 170 000,- Kč. Finanční prostředky budou použity na financování projektu "Střednědobý plán rozvoje sociálních služeb" v rámci Operačního programu Lidské zdroje a zaměstnanost. Jedná se o zapojení zůstatku k 31.12.2011 na zvláštním bankovním účtu do rozpočtu Olomouckého kraje roku 2012.</t>
  </si>
  <si>
    <t xml:space="preserve"> -Rozpočtová změna 14/12</t>
  </si>
  <si>
    <t>důvod: odbor investic a evropských programů požádal ekonomický odbor dne 2.1.2012 o provedení rozpočtové změny. Důvodem navrhované změny je zapojení finančních prostředků do rozpočtu odboru investic a evropských programů v celkové výši                      57 758 478,96 Kč. Finanční prostředky budou použity na financování globálních grantů "Zvyšování kvality ve vzdělávání v Olomouckém kraji II" (42 362 429,25 Kč) a "Rovné příležitosti dětí a žáků ve vzdělávání v Olomouckém kraji II" (15 396 049,71 Kč) v rámci Operačního programu Vzdělávání pro konkurenceschopnost. Jedná se o zapojení zůstatků k 31.12.2011 na zvláštních bankovních účtech, určených pro financování globálních grantů, do rozpočtu Olomouckého kraje roku 2012.</t>
  </si>
  <si>
    <t>ORJ - 66</t>
  </si>
  <si>
    <t>ORJ - 67</t>
  </si>
  <si>
    <t xml:space="preserve"> -Rozpočtová změna 15/12</t>
  </si>
  <si>
    <t>důvod: dotace ze státního rozpočtu ČR na rok 2012 poskytnutá na základě Rozpisu neinvestičních výdajů na rok 2012 z rozpočtové kapitoly 333 Ministerstva školství, mládeže a tělovýchovy ČR pro regionální školství ve správě územně správních celků na přímé náklady na vzdělávání na rok 2012.</t>
  </si>
  <si>
    <t xml:space="preserve"> -Rozpočtová změna 16/12</t>
  </si>
  <si>
    <t>důvod: odbor investic a evropských programů požádal ekonomický odbor dne 5.1.2012 o provedení rozpočtové změny. Důvodem navrhované změny je převedení finančních prostředků z odboru ekonomického na odbor investic a evropských programů v celkové výši 11 657 609,94 Kč. Finanční prostředky budou použity na předfinancování výdajů projektů z oblasti sociální "Realizace energeticky úsporných opatření - DD Kobylá nad Vidnávkou" a z oblasti školství "Realizace energeticky úsporných opatření - SŠ technická Přerov" a "Realizace energeticky úsporných opatření - SPŠ a OA Uničov", prostředky budou čerpány z úvěrového rámce na základě úvěrové smlouvy s Evropskou investiční bankou.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</si>
</sst>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#,##0\ &quot;Kč&quot;;\-#,##0\ &quot;Kč&quot;"/>
    <numFmt numFmtId="164" formatCode="00,000"/>
    <numFmt numFmtId="165" formatCode="00000"/>
    <numFmt numFmtId="166" formatCode="00000000"/>
    <numFmt numFmtId="167" formatCode="00000000000"/>
  </numFmts>
  <fonts count="31" x14ac:knownFonts="1">
    <font>
      <sz val="10"/>
      <name val="Arial"/>
      <charset val="238"/>
    </font>
    <font>
      <sz val="8"/>
      <name val="Arial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"/>
      <family val="2"/>
    </font>
    <font>
      <i/>
      <sz val="11"/>
      <name val="Arial CE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sz val="10"/>
      <name val="Arial"/>
      <charset val="238"/>
    </font>
    <font>
      <i/>
      <sz val="10"/>
      <name val="Arial"/>
      <family val="2"/>
      <charset val="238"/>
    </font>
    <font>
      <b/>
      <sz val="14"/>
      <name val="Arial CE"/>
      <charset val="238"/>
    </font>
    <font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Arial CE"/>
      <charset val="238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b/>
      <i/>
      <sz val="10"/>
      <name val="Arial CE"/>
      <charset val="238"/>
    </font>
    <font>
      <b/>
      <i/>
      <sz val="11"/>
      <name val="Arial"/>
      <family val="2"/>
      <charset val="238"/>
    </font>
    <font>
      <sz val="9"/>
      <name val="Arial CE"/>
      <charset val="238"/>
    </font>
    <font>
      <b/>
      <sz val="11"/>
      <name val="Arial"/>
      <family val="2"/>
      <charset val="238"/>
    </font>
    <font>
      <b/>
      <sz val="8"/>
      <color indexed="81"/>
      <name val="Tahoma"/>
      <charset val="1"/>
    </font>
    <font>
      <sz val="8"/>
      <color indexed="81"/>
      <name val="Tahoma"/>
      <charset val="1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sz val="12"/>
      <name val="Arial"/>
      <charset val="238"/>
    </font>
    <font>
      <sz val="11"/>
      <name val="Arial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189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0" fontId="7" fillId="0" borderId="0" xfId="0" applyFont="1" applyBorder="1"/>
    <xf numFmtId="3" fontId="7" fillId="0" borderId="0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3" fontId="10" fillId="0" borderId="0" xfId="0" applyNumberFormat="1" applyFont="1" applyAlignment="1">
      <alignment horizontal="right"/>
    </xf>
    <xf numFmtId="0" fontId="11" fillId="2" borderId="2" xfId="0" applyFont="1" applyFill="1" applyBorder="1"/>
    <xf numFmtId="3" fontId="11" fillId="2" borderId="2" xfId="0" applyNumberFormat="1" applyFont="1" applyFill="1" applyBorder="1"/>
    <xf numFmtId="0" fontId="12" fillId="0" borderId="0" xfId="0" applyFont="1"/>
    <xf numFmtId="3" fontId="7" fillId="0" borderId="0" xfId="0" applyNumberFormat="1" applyFont="1"/>
    <xf numFmtId="3" fontId="6" fillId="0" borderId="0" xfId="0" applyNumberFormat="1" applyFont="1" applyAlignment="1">
      <alignment horizontal="right"/>
    </xf>
    <xf numFmtId="0" fontId="15" fillId="0" borderId="0" xfId="0" applyFont="1"/>
    <xf numFmtId="0" fontId="7" fillId="0" borderId="0" xfId="0" applyFont="1" applyFill="1" applyAlignment="1">
      <alignment horizontal="justify" vertical="top" wrapText="1"/>
    </xf>
    <xf numFmtId="0" fontId="11" fillId="0" borderId="0" xfId="0" applyFont="1" applyFill="1"/>
    <xf numFmtId="0" fontId="17" fillId="0" borderId="0" xfId="0" applyFont="1" applyFill="1" applyBorder="1" applyAlignment="1"/>
    <xf numFmtId="0" fontId="18" fillId="0" borderId="0" xfId="0" applyFont="1" applyFill="1"/>
    <xf numFmtId="0" fontId="2" fillId="0" borderId="0" xfId="0" applyFont="1" applyFill="1" applyAlignment="1">
      <alignment horizontal="left"/>
    </xf>
    <xf numFmtId="0" fontId="5" fillId="0" borderId="0" xfId="0" applyFont="1" applyFill="1"/>
    <xf numFmtId="0" fontId="19" fillId="0" borderId="0" xfId="0" applyFont="1" applyFill="1" applyAlignment="1">
      <alignment horizontal="right"/>
    </xf>
    <xf numFmtId="0" fontId="14" fillId="0" borderId="3" xfId="0" applyFont="1" applyFill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20" fillId="0" borderId="4" xfId="0" applyFont="1" applyFill="1" applyBorder="1" applyAlignment="1">
      <alignment horizontal="center"/>
    </xf>
    <xf numFmtId="164" fontId="5" fillId="0" borderId="3" xfId="0" applyNumberFormat="1" applyFont="1" applyFill="1" applyBorder="1" applyAlignment="1">
      <alignment horizontal="center"/>
    </xf>
    <xf numFmtId="0" fontId="0" fillId="0" borderId="3" xfId="0" applyBorder="1"/>
    <xf numFmtId="0" fontId="5" fillId="0" borderId="5" xfId="0" applyFont="1" applyFill="1" applyBorder="1" applyAlignment="1">
      <alignment horizontal="center"/>
    </xf>
    <xf numFmtId="0" fontId="14" fillId="0" borderId="4" xfId="0" applyFont="1" applyFill="1" applyBorder="1"/>
    <xf numFmtId="4" fontId="14" fillId="0" borderId="5" xfId="0" applyNumberFormat="1" applyFont="1" applyFill="1" applyBorder="1" applyAlignment="1">
      <alignment horizontal="right" wrapText="1"/>
    </xf>
    <xf numFmtId="165" fontId="5" fillId="0" borderId="3" xfId="0" applyNumberFormat="1" applyFont="1" applyFill="1" applyBorder="1" applyAlignment="1">
      <alignment horizontal="center"/>
    </xf>
    <xf numFmtId="0" fontId="21" fillId="0" borderId="3" xfId="0" applyFont="1" applyFill="1" applyBorder="1"/>
    <xf numFmtId="0" fontId="17" fillId="0" borderId="6" xfId="0" applyFont="1" applyFill="1" applyBorder="1" applyAlignment="1"/>
    <xf numFmtId="4" fontId="17" fillId="0" borderId="3" xfId="0" applyNumberFormat="1" applyFont="1" applyFill="1" applyBorder="1" applyAlignment="1"/>
    <xf numFmtId="0" fontId="15" fillId="0" borderId="0" xfId="0" applyFont="1" applyFill="1"/>
    <xf numFmtId="0" fontId="0" fillId="0" borderId="0" xfId="0" applyFill="1"/>
    <xf numFmtId="0" fontId="11" fillId="0" borderId="0" xfId="0" applyFont="1"/>
    <xf numFmtId="0" fontId="17" fillId="0" borderId="0" xfId="0" applyFont="1" applyBorder="1" applyAlignment="1"/>
    <xf numFmtId="0" fontId="5" fillId="0" borderId="0" xfId="0" applyFont="1"/>
    <xf numFmtId="0" fontId="18" fillId="0" borderId="0" xfId="0" applyFont="1"/>
    <xf numFmtId="0" fontId="2" fillId="0" borderId="0" xfId="0" applyFont="1" applyAlignment="1">
      <alignment horizontal="left"/>
    </xf>
    <xf numFmtId="0" fontId="22" fillId="0" borderId="0" xfId="0" applyFont="1"/>
    <xf numFmtId="5" fontId="17" fillId="0" borderId="0" xfId="0" applyNumberFormat="1" applyFont="1" applyAlignment="1">
      <alignment horizontal="right"/>
    </xf>
    <xf numFmtId="0" fontId="7" fillId="0" borderId="0" xfId="0" applyFont="1" applyAlignment="1">
      <alignment horizontal="justify" vertical="top" wrapText="1"/>
    </xf>
    <xf numFmtId="0" fontId="19" fillId="0" borderId="0" xfId="0" applyFont="1" applyAlignment="1">
      <alignment horizontal="right"/>
    </xf>
    <xf numFmtId="0" fontId="20" fillId="0" borderId="4" xfId="0" applyFont="1" applyBorder="1" applyAlignment="1">
      <alignment horizontal="center"/>
    </xf>
    <xf numFmtId="164" fontId="5" fillId="0" borderId="3" xfId="0" applyNumberFormat="1" applyFont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0" fillId="0" borderId="4" xfId="0" applyFont="1" applyBorder="1" applyAlignment="1">
      <alignment horizontal="left"/>
    </xf>
    <xf numFmtId="4" fontId="14" fillId="0" borderId="5" xfId="0" applyNumberFormat="1" applyFont="1" applyBorder="1" applyAlignment="1">
      <alignment horizontal="right" wrapText="1"/>
    </xf>
    <xf numFmtId="0" fontId="17" fillId="0" borderId="3" xfId="0" applyFont="1" applyFill="1" applyBorder="1" applyAlignment="1"/>
    <xf numFmtId="0" fontId="21" fillId="0" borderId="3" xfId="0" applyFont="1" applyBorder="1"/>
    <xf numFmtId="0" fontId="17" fillId="0" borderId="6" xfId="0" applyFont="1" applyBorder="1" applyAlignment="1"/>
    <xf numFmtId="4" fontId="17" fillId="0" borderId="3" xfId="0" applyNumberFormat="1" applyFont="1" applyBorder="1" applyAlignment="1"/>
    <xf numFmtId="0" fontId="23" fillId="0" borderId="0" xfId="0" applyFont="1"/>
    <xf numFmtId="0" fontId="14" fillId="0" borderId="4" xfId="0" applyFont="1" applyBorder="1" applyAlignment="1">
      <alignment horizontal="center"/>
    </xf>
    <xf numFmtId="0" fontId="14" fillId="0" borderId="3" xfId="0" applyFont="1" applyBorder="1" applyAlignment="1">
      <alignment horizontal="left"/>
    </xf>
    <xf numFmtId="0" fontId="17" fillId="0" borderId="7" xfId="0" applyFont="1" applyBorder="1"/>
    <xf numFmtId="4" fontId="17" fillId="0" borderId="3" xfId="0" applyNumberFormat="1" applyFont="1" applyBorder="1"/>
    <xf numFmtId="0" fontId="16" fillId="0" borderId="0" xfId="0" applyFont="1" applyAlignment="1"/>
    <xf numFmtId="0" fontId="14" fillId="0" borderId="0" xfId="0" applyFont="1" applyBorder="1" applyAlignment="1">
      <alignment horizontal="center"/>
    </xf>
    <xf numFmtId="166" fontId="5" fillId="0" borderId="0" xfId="0" applyNumberFormat="1" applyFont="1" applyBorder="1" applyAlignment="1">
      <alignment horizontal="center"/>
    </xf>
    <xf numFmtId="167" fontId="5" fillId="0" borderId="3" xfId="0" applyNumberFormat="1" applyFont="1" applyFill="1" applyBorder="1" applyAlignment="1">
      <alignment horizontal="center"/>
    </xf>
    <xf numFmtId="0" fontId="20" fillId="0" borderId="3" xfId="0" applyFont="1" applyBorder="1" applyAlignment="1">
      <alignment horizontal="left"/>
    </xf>
    <xf numFmtId="4" fontId="14" fillId="0" borderId="3" xfId="0" applyNumberFormat="1" applyFont="1" applyBorder="1" applyAlignment="1">
      <alignment wrapText="1"/>
    </xf>
    <xf numFmtId="3" fontId="5" fillId="0" borderId="3" xfId="0" applyNumberFormat="1" applyFont="1" applyBorder="1" applyAlignment="1">
      <alignment horizontal="center"/>
    </xf>
    <xf numFmtId="166" fontId="5" fillId="0" borderId="3" xfId="0" applyNumberFormat="1" applyFont="1" applyBorder="1" applyAlignment="1">
      <alignment horizontal="center"/>
    </xf>
    <xf numFmtId="0" fontId="20" fillId="0" borderId="3" xfId="0" applyFont="1" applyFill="1" applyBorder="1" applyAlignment="1">
      <alignment horizontal="left"/>
    </xf>
    <xf numFmtId="0" fontId="14" fillId="0" borderId="3" xfId="0" applyFont="1" applyBorder="1"/>
    <xf numFmtId="4" fontId="0" fillId="0" borderId="0" xfId="0" applyNumberFormat="1"/>
    <xf numFmtId="0" fontId="5" fillId="0" borderId="5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7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4" fillId="0" borderId="3" xfId="0" applyFont="1" applyBorder="1" applyAlignment="1">
      <alignment horizontal="center" wrapText="1"/>
    </xf>
    <xf numFmtId="0" fontId="5" fillId="0" borderId="3" xfId="0" applyNumberFormat="1" applyFont="1" applyBorder="1" applyAlignment="1">
      <alignment horizontal="center"/>
    </xf>
    <xf numFmtId="0" fontId="20" fillId="0" borderId="8" xfId="0" applyFont="1" applyFill="1" applyBorder="1" applyAlignment="1">
      <alignment horizontal="left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3" fillId="0" borderId="0" xfId="0" applyFont="1" applyAlignment="1">
      <alignment horizontal="center"/>
    </xf>
    <xf numFmtId="0" fontId="14" fillId="0" borderId="0" xfId="0" applyFont="1" applyAlignment="1">
      <alignment horizontal="right"/>
    </xf>
    <xf numFmtId="0" fontId="5" fillId="0" borderId="3" xfId="0" applyNumberFormat="1" applyFont="1" applyFill="1" applyBorder="1" applyAlignment="1">
      <alignment horizontal="center"/>
    </xf>
    <xf numFmtId="0" fontId="20" fillId="0" borderId="4" xfId="0" applyFont="1" applyFill="1" applyBorder="1" applyAlignment="1">
      <alignment horizontal="left"/>
    </xf>
    <xf numFmtId="0" fontId="20" fillId="0" borderId="9" xfId="0" applyFont="1" applyFill="1" applyBorder="1" applyAlignment="1">
      <alignment horizontal="left"/>
    </xf>
    <xf numFmtId="0" fontId="23" fillId="0" borderId="0" xfId="0" applyFont="1" applyFill="1"/>
    <xf numFmtId="0" fontId="14" fillId="0" borderId="0" xfId="0" applyFont="1" applyFill="1" applyAlignment="1">
      <alignment horizontal="right"/>
    </xf>
    <xf numFmtId="0" fontId="14" fillId="0" borderId="4" xfId="0" applyFont="1" applyFill="1" applyBorder="1" applyAlignment="1">
      <alignment horizontal="center"/>
    </xf>
    <xf numFmtId="0" fontId="17" fillId="0" borderId="7" xfId="0" applyFont="1" applyFill="1" applyBorder="1"/>
    <xf numFmtId="4" fontId="17" fillId="0" borderId="3" xfId="0" applyNumberFormat="1" applyFont="1" applyFill="1" applyBorder="1"/>
    <xf numFmtId="165" fontId="5" fillId="0" borderId="3" xfId="0" applyNumberFormat="1" applyFont="1" applyBorder="1" applyAlignment="1">
      <alignment horizontal="center"/>
    </xf>
    <xf numFmtId="0" fontId="7" fillId="0" borderId="0" xfId="0" applyFont="1" applyFill="1" applyAlignment="1">
      <alignment horizontal="center" vertical="top" wrapText="1"/>
    </xf>
    <xf numFmtId="0" fontId="17" fillId="0" borderId="0" xfId="0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23" fillId="0" borderId="0" xfId="0" applyFont="1" applyFill="1" applyAlignment="1">
      <alignment horizontal="center"/>
    </xf>
    <xf numFmtId="4" fontId="14" fillId="0" borderId="3" xfId="0" applyNumberFormat="1" applyFont="1" applyFill="1" applyBorder="1" applyAlignment="1">
      <alignment horizontal="right" wrapText="1"/>
    </xf>
    <xf numFmtId="0" fontId="17" fillId="0" borderId="3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166" fontId="5" fillId="0" borderId="3" xfId="0" applyNumberFormat="1" applyFont="1" applyFill="1" applyBorder="1" applyAlignment="1">
      <alignment horizontal="center"/>
    </xf>
    <xf numFmtId="0" fontId="5" fillId="0" borderId="0" xfId="0" applyFont="1" applyBorder="1"/>
    <xf numFmtId="0" fontId="23" fillId="0" borderId="0" xfId="0" applyFont="1" applyBorder="1" applyAlignment="1">
      <alignment horizontal="center"/>
    </xf>
    <xf numFmtId="3" fontId="5" fillId="0" borderId="0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16" fillId="0" borderId="0" xfId="0" applyFont="1" applyFill="1" applyAlignment="1">
      <alignment horizontal="justify" vertical="top" wrapText="1"/>
    </xf>
    <xf numFmtId="0" fontId="16" fillId="0" borderId="0" xfId="0" applyFont="1" applyFill="1" applyAlignment="1">
      <alignment horizontal="center" vertical="top" wrapText="1"/>
    </xf>
    <xf numFmtId="4" fontId="14" fillId="0" borderId="3" xfId="0" applyNumberFormat="1" applyFont="1" applyFill="1" applyBorder="1"/>
    <xf numFmtId="164" fontId="5" fillId="0" borderId="0" xfId="0" applyNumberFormat="1" applyFont="1" applyBorder="1" applyAlignment="1">
      <alignment horizontal="center"/>
    </xf>
    <xf numFmtId="0" fontId="16" fillId="0" borderId="0" xfId="0" applyFont="1" applyAlignment="1">
      <alignment horizontal="justify" vertical="top" wrapText="1"/>
    </xf>
    <xf numFmtId="0" fontId="23" fillId="0" borderId="0" xfId="0" applyFont="1" applyBorder="1"/>
    <xf numFmtId="0" fontId="14" fillId="0" borderId="3" xfId="0" applyFont="1" applyFill="1" applyBorder="1" applyAlignment="1"/>
    <xf numFmtId="0" fontId="14" fillId="0" borderId="3" xfId="0" applyFont="1" applyBorder="1" applyAlignment="1"/>
    <xf numFmtId="4" fontId="14" fillId="0" borderId="3" xfId="0" applyNumberFormat="1" applyFont="1" applyBorder="1" applyAlignment="1">
      <alignment horizontal="right" wrapText="1"/>
    </xf>
    <xf numFmtId="0" fontId="20" fillId="0" borderId="6" xfId="0" applyFont="1" applyBorder="1" applyAlignment="1">
      <alignment horizontal="left"/>
    </xf>
    <xf numFmtId="0" fontId="5" fillId="0" borderId="0" xfId="0" applyFont="1" applyFill="1" applyBorder="1"/>
    <xf numFmtId="49" fontId="5" fillId="0" borderId="3" xfId="0" applyNumberFormat="1" applyFont="1" applyBorder="1" applyAlignment="1">
      <alignment horizontal="center"/>
    </xf>
    <xf numFmtId="4" fontId="14" fillId="0" borderId="3" xfId="0" applyNumberFormat="1" applyFont="1" applyBorder="1"/>
    <xf numFmtId="0" fontId="20" fillId="0" borderId="3" xfId="0" applyFont="1" applyBorder="1" applyAlignment="1">
      <alignment horizontal="center"/>
    </xf>
    <xf numFmtId="1" fontId="5" fillId="0" borderId="3" xfId="0" applyNumberFormat="1" applyFont="1" applyFill="1" applyBorder="1" applyAlignment="1">
      <alignment horizontal="center"/>
    </xf>
    <xf numFmtId="0" fontId="14" fillId="0" borderId="3" xfId="0" applyFont="1" applyFill="1" applyBorder="1" applyAlignment="1">
      <alignment horizontal="left"/>
    </xf>
    <xf numFmtId="4" fontId="14" fillId="0" borderId="3" xfId="0" applyNumberFormat="1" applyFont="1" applyBorder="1" applyAlignment="1"/>
    <xf numFmtId="2" fontId="5" fillId="0" borderId="0" xfId="0" applyNumberFormat="1" applyFont="1" applyBorder="1" applyAlignment="1">
      <alignment horizontal="center"/>
    </xf>
    <xf numFmtId="0" fontId="17" fillId="0" borderId="3" xfId="0" applyFont="1" applyBorder="1" applyAlignment="1"/>
    <xf numFmtId="2" fontId="5" fillId="0" borderId="3" xfId="0" applyNumberFormat="1" applyFont="1" applyBorder="1" applyAlignment="1">
      <alignment horizontal="center"/>
    </xf>
    <xf numFmtId="0" fontId="24" fillId="0" borderId="0" xfId="0" applyFont="1"/>
    <xf numFmtId="0" fontId="7" fillId="0" borderId="0" xfId="0" applyFont="1" applyAlignment="1"/>
    <xf numFmtId="0" fontId="16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NumberFormat="1" applyFont="1" applyBorder="1" applyAlignment="1">
      <alignment horizontal="center"/>
    </xf>
    <xf numFmtId="0" fontId="14" fillId="0" borderId="8" xfId="0" applyFont="1" applyBorder="1" applyAlignment="1">
      <alignment horizontal="left"/>
    </xf>
    <xf numFmtId="165" fontId="5" fillId="0" borderId="0" xfId="0" applyNumberFormat="1" applyFont="1" applyBorder="1" applyAlignment="1">
      <alignment horizontal="center"/>
    </xf>
    <xf numFmtId="0" fontId="17" fillId="0" borderId="3" xfId="0" applyFont="1" applyBorder="1"/>
    <xf numFmtId="0" fontId="0" fillId="0" borderId="0" xfId="0" applyFont="1" applyFill="1"/>
    <xf numFmtId="166" fontId="0" fillId="0" borderId="3" xfId="0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164" fontId="0" fillId="0" borderId="3" xfId="0" applyNumberFormat="1" applyFont="1" applyFill="1" applyBorder="1" applyAlignment="1">
      <alignment horizontal="center"/>
    </xf>
    <xf numFmtId="3" fontId="6" fillId="0" borderId="0" xfId="0" applyNumberFormat="1" applyFont="1" applyFill="1"/>
    <xf numFmtId="3" fontId="7" fillId="0" borderId="0" xfId="0" applyNumberFormat="1" applyFont="1" applyFill="1" applyAlignment="1">
      <alignment horizontal="right"/>
    </xf>
    <xf numFmtId="3" fontId="7" fillId="0" borderId="0" xfId="0" applyNumberFormat="1" applyFont="1" applyFill="1" applyBorder="1" applyAlignment="1">
      <alignment horizontal="right"/>
    </xf>
    <xf numFmtId="0" fontId="7" fillId="0" borderId="0" xfId="1" applyFont="1" applyBorder="1"/>
    <xf numFmtId="0" fontId="6" fillId="0" borderId="0" xfId="1" applyFont="1"/>
    <xf numFmtId="3" fontId="4" fillId="0" borderId="1" xfId="0" applyNumberFormat="1" applyFont="1" applyFill="1" applyBorder="1" applyAlignment="1">
      <alignment horizontal="right"/>
    </xf>
    <xf numFmtId="3" fontId="9" fillId="0" borderId="0" xfId="0" applyNumberFormat="1" applyFont="1" applyFill="1" applyAlignment="1">
      <alignment horizontal="right"/>
    </xf>
    <xf numFmtId="3" fontId="2" fillId="0" borderId="0" xfId="0" applyNumberFormat="1" applyFont="1" applyFill="1"/>
    <xf numFmtId="3" fontId="5" fillId="0" borderId="1" xfId="0" applyNumberFormat="1" applyFont="1" applyFill="1" applyBorder="1" applyAlignment="1">
      <alignment horizontal="right" wrapText="1"/>
    </xf>
    <xf numFmtId="3" fontId="7" fillId="0" borderId="0" xfId="0" applyNumberFormat="1" applyFont="1" applyFill="1"/>
    <xf numFmtId="0" fontId="30" fillId="0" borderId="0" xfId="0" applyFont="1" applyAlignment="1">
      <alignment horizontal="justify" vertical="top" wrapText="1"/>
    </xf>
    <xf numFmtId="0" fontId="13" fillId="0" borderId="3" xfId="0" applyFont="1" applyFill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0" xfId="0" applyFont="1" applyFill="1"/>
    <xf numFmtId="164" fontId="13" fillId="0" borderId="3" xfId="0" applyNumberFormat="1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167" fontId="13" fillId="0" borderId="3" xfId="0" applyNumberFormat="1" applyFont="1" applyFill="1" applyBorder="1" applyAlignment="1">
      <alignment horizontal="center"/>
    </xf>
    <xf numFmtId="165" fontId="13" fillId="0" borderId="3" xfId="0" applyNumberFormat="1" applyFont="1" applyFill="1" applyBorder="1" applyAlignment="1">
      <alignment horizontal="center"/>
    </xf>
    <xf numFmtId="0" fontId="29" fillId="0" borderId="0" xfId="0" applyFont="1" applyFill="1" applyAlignment="1">
      <alignment horizontal="justify" vertical="top" wrapText="1"/>
    </xf>
    <xf numFmtId="0" fontId="29" fillId="0" borderId="0" xfId="0" applyFont="1" applyFill="1" applyAlignment="1">
      <alignment horizontal="center" vertical="top" wrapText="1"/>
    </xf>
    <xf numFmtId="0" fontId="13" fillId="0" borderId="0" xfId="0" applyFont="1" applyFill="1" applyBorder="1"/>
    <xf numFmtId="164" fontId="13" fillId="0" borderId="3" xfId="0" applyNumberFormat="1" applyFont="1" applyBorder="1" applyAlignment="1">
      <alignment horizontal="center"/>
    </xf>
    <xf numFmtId="0" fontId="13" fillId="0" borderId="3" xfId="0" applyNumberFormat="1" applyFont="1" applyBorder="1" applyAlignment="1">
      <alignment horizontal="center"/>
    </xf>
    <xf numFmtId="0" fontId="29" fillId="0" borderId="0" xfId="0" applyFont="1" applyAlignment="1"/>
    <xf numFmtId="0" fontId="13" fillId="0" borderId="0" xfId="0" applyFont="1"/>
    <xf numFmtId="166" fontId="13" fillId="0" borderId="0" xfId="0" applyNumberFormat="1" applyFont="1" applyBorder="1" applyAlignment="1">
      <alignment horizontal="center"/>
    </xf>
    <xf numFmtId="3" fontId="13" fillId="0" borderId="3" xfId="0" applyNumberFormat="1" applyFont="1" applyBorder="1" applyAlignment="1">
      <alignment horizontal="center"/>
    </xf>
    <xf numFmtId="166" fontId="13" fillId="0" borderId="3" xfId="0" applyNumberFormat="1" applyFont="1" applyBorder="1" applyAlignment="1">
      <alignment horizontal="center"/>
    </xf>
    <xf numFmtId="165" fontId="13" fillId="0" borderId="3" xfId="0" applyNumberFormat="1" applyFont="1" applyBorder="1" applyAlignment="1">
      <alignment horizontal="center"/>
    </xf>
    <xf numFmtId="0" fontId="20" fillId="0" borderId="8" xfId="0" applyFont="1" applyBorder="1" applyAlignment="1">
      <alignment horizontal="center"/>
    </xf>
    <xf numFmtId="0" fontId="14" fillId="0" borderId="4" xfId="0" applyFont="1" applyFill="1" applyBorder="1" applyAlignment="1"/>
    <xf numFmtId="0" fontId="13" fillId="0" borderId="5" xfId="0" applyFont="1" applyBorder="1" applyAlignment="1">
      <alignment horizontal="center"/>
    </xf>
    <xf numFmtId="0" fontId="20" fillId="0" borderId="6" xfId="0" applyFont="1" applyFill="1" applyBorder="1" applyAlignment="1">
      <alignment horizontal="left"/>
    </xf>
    <xf numFmtId="0" fontId="14" fillId="0" borderId="4" xfId="0" applyFont="1" applyBorder="1"/>
    <xf numFmtId="0" fontId="21" fillId="0" borderId="0" xfId="0" applyFont="1" applyBorder="1"/>
    <xf numFmtId="4" fontId="17" fillId="0" borderId="0" xfId="0" applyNumberFormat="1" applyFont="1" applyBorder="1" applyAlignment="1"/>
    <xf numFmtId="0" fontId="30" fillId="0" borderId="0" xfId="0" applyFont="1" applyFill="1" applyAlignment="1">
      <alignment horizontal="justify" vertical="top" wrapText="1"/>
    </xf>
    <xf numFmtId="49" fontId="16" fillId="0" borderId="0" xfId="0" applyNumberFormat="1" applyFont="1" applyAlignment="1">
      <alignment horizontal="justify" wrapText="1"/>
    </xf>
    <xf numFmtId="0" fontId="29" fillId="0" borderId="0" xfId="0" applyFont="1" applyFill="1" applyAlignment="1">
      <alignment horizontal="justify" vertical="top" wrapText="1"/>
    </xf>
    <xf numFmtId="0" fontId="16" fillId="0" borderId="0" xfId="0" applyFont="1" applyFill="1" applyAlignment="1">
      <alignment horizontal="justify" vertical="top" wrapText="1"/>
    </xf>
    <xf numFmtId="49" fontId="16" fillId="0" borderId="0" xfId="0" applyNumberFormat="1" applyFont="1" applyAlignment="1">
      <alignment horizontal="justify" vertical="center" wrapText="1"/>
    </xf>
    <xf numFmtId="0" fontId="16" fillId="0" borderId="0" xfId="0" applyFont="1" applyAlignment="1">
      <alignment horizontal="justify" vertical="top" wrapText="1"/>
    </xf>
    <xf numFmtId="0" fontId="29" fillId="0" borderId="0" xfId="0" applyFont="1" applyAlignment="1">
      <alignment horizontal="justify" vertical="top" wrapText="1"/>
    </xf>
  </cellXfs>
  <cellStyles count="2">
    <cellStyle name="Normální" xfId="0" builtinId="0"/>
    <cellStyle name="Normální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2" name="Text Box 10783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3" name="Text Box 10784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4" name="Text Box 10785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5" name="Text Box 10786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6" name="Text Box 10787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7" name="Text Box 10788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8" name="Text Box 10789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9" name="Text Box 10790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10" name="Text Box 10791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11" name="Text Box 10792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12" name="Text Box 10793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85725" cy="205409"/>
    <xdr:sp macro="" textlink="">
      <xdr:nvSpPr>
        <xdr:cNvPr id="13" name="Text Box 10794"/>
        <xdr:cNvSpPr txBox="1">
          <a:spLocks noChangeArrowheads="1"/>
        </xdr:cNvSpPr>
      </xdr:nvSpPr>
      <xdr:spPr bwMode="auto">
        <a:xfrm>
          <a:off x="4686300" y="13773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14" name="Text Box 10795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15" name="Text Box 10796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16" name="Text Box 10797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17" name="Text Box 10798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18" name="Text Box 10799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19" name="Text Box 10800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20" name="Text Box 10801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21" name="Text Box 10802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22" name="Text Box 10803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74</xdr:row>
      <xdr:rowOff>0</xdr:rowOff>
    </xdr:from>
    <xdr:ext cx="85725" cy="205409"/>
    <xdr:sp macro="" textlink="">
      <xdr:nvSpPr>
        <xdr:cNvPr id="23" name="Text Box 10804"/>
        <xdr:cNvSpPr txBox="1">
          <a:spLocks noChangeArrowheads="1"/>
        </xdr:cNvSpPr>
      </xdr:nvSpPr>
      <xdr:spPr bwMode="auto">
        <a:xfrm>
          <a:off x="4686300" y="13963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24" name="Text Box 10847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25" name="Text Box 10848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26" name="Text Box 10849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27" name="Text Box 10850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28" name="Text Box 10851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29" name="Text Box 10852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30" name="Text Box 10853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31" name="Text Box 10854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32" name="Text Box 10855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33" name="Text Box 10856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34" name="Text Box 10857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142</xdr:row>
      <xdr:rowOff>0</xdr:rowOff>
    </xdr:from>
    <xdr:ext cx="85725" cy="205409"/>
    <xdr:sp macro="" textlink="">
      <xdr:nvSpPr>
        <xdr:cNvPr id="35" name="Text Box 10858"/>
        <xdr:cNvSpPr txBox="1">
          <a:spLocks noChangeArrowheads="1"/>
        </xdr:cNvSpPr>
      </xdr:nvSpPr>
      <xdr:spPr bwMode="auto">
        <a:xfrm>
          <a:off x="4686300" y="26917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36" name="Text Box 10859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37" name="Text Box 10860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38" name="Text Box 10861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39" name="Text Box 10862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40" name="Text Box 10863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41" name="Text Box 10864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42" name="Text Box 10865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43" name="Text Box 10866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44" name="Text Box 10867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143</xdr:row>
      <xdr:rowOff>0</xdr:rowOff>
    </xdr:from>
    <xdr:ext cx="85725" cy="205409"/>
    <xdr:sp macro="" textlink="">
      <xdr:nvSpPr>
        <xdr:cNvPr id="45" name="Text Box 10868"/>
        <xdr:cNvSpPr txBox="1">
          <a:spLocks noChangeArrowheads="1"/>
        </xdr:cNvSpPr>
      </xdr:nvSpPr>
      <xdr:spPr bwMode="auto">
        <a:xfrm>
          <a:off x="4686300" y="27108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46" name="Text Box 10847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47" name="Text Box 10848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48" name="Text Box 10849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49" name="Text Box 10850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50" name="Text Box 10851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51" name="Text Box 10852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52" name="Text Box 10853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53" name="Text Box 10854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54" name="Text Box 10855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55" name="Text Box 10856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56" name="Text Box 10857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211</xdr:row>
      <xdr:rowOff>0</xdr:rowOff>
    </xdr:from>
    <xdr:ext cx="85725" cy="205409"/>
    <xdr:sp macro="" textlink="">
      <xdr:nvSpPr>
        <xdr:cNvPr id="57" name="Text Box 10858"/>
        <xdr:cNvSpPr txBox="1">
          <a:spLocks noChangeArrowheads="1"/>
        </xdr:cNvSpPr>
      </xdr:nvSpPr>
      <xdr:spPr bwMode="auto">
        <a:xfrm>
          <a:off x="4686300" y="40062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58" name="Text Box 10859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59" name="Text Box 10860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60" name="Text Box 10861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61" name="Text Box 10862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62" name="Text Box 10863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63" name="Text Box 10864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64" name="Text Box 10865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65" name="Text Box 10866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66" name="Text Box 10867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212</xdr:row>
      <xdr:rowOff>0</xdr:rowOff>
    </xdr:from>
    <xdr:ext cx="85725" cy="205409"/>
    <xdr:sp macro="" textlink="">
      <xdr:nvSpPr>
        <xdr:cNvPr id="67" name="Text Box 10868"/>
        <xdr:cNvSpPr txBox="1">
          <a:spLocks noChangeArrowheads="1"/>
        </xdr:cNvSpPr>
      </xdr:nvSpPr>
      <xdr:spPr bwMode="auto">
        <a:xfrm>
          <a:off x="4686300" y="40252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68" name="Text Box 11053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69" name="Text Box 11054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0" name="Text Box 11055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1" name="Text Box 11056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2" name="Text Box 11057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3" name="Text Box 11058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4" name="Text Box 11059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5" name="Text Box 11060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6" name="Text Box 11061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7" name="Text Box 11062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8" name="Text Box 11063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288</xdr:row>
      <xdr:rowOff>0</xdr:rowOff>
    </xdr:from>
    <xdr:ext cx="85725" cy="205409"/>
    <xdr:sp macro="" textlink="">
      <xdr:nvSpPr>
        <xdr:cNvPr id="79" name="Text Box 11064"/>
        <xdr:cNvSpPr txBox="1">
          <a:spLocks noChangeArrowheads="1"/>
        </xdr:cNvSpPr>
      </xdr:nvSpPr>
      <xdr:spPr bwMode="auto">
        <a:xfrm>
          <a:off x="4686300" y="54730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0" name="Text Box 11065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1" name="Text Box 11066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2" name="Text Box 11067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3" name="Text Box 11068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4" name="Text Box 11069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5" name="Text Box 11070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6" name="Text Box 11071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7" name="Text Box 11072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8" name="Text Box 11073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289</xdr:row>
      <xdr:rowOff>0</xdr:rowOff>
    </xdr:from>
    <xdr:ext cx="85725" cy="205409"/>
    <xdr:sp macro="" textlink="">
      <xdr:nvSpPr>
        <xdr:cNvPr id="89" name="Text Box 11074"/>
        <xdr:cNvSpPr txBox="1">
          <a:spLocks noChangeArrowheads="1"/>
        </xdr:cNvSpPr>
      </xdr:nvSpPr>
      <xdr:spPr bwMode="auto">
        <a:xfrm>
          <a:off x="4686300" y="54921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0" name="Text Box 10677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1" name="Text Box 10678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2" name="Text Box 10679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3" name="Text Box 10680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4" name="Text Box 10681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5" name="Text Box 10682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6" name="Text Box 10683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7" name="Text Box 10684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8" name="Text Box 10685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99" name="Text Box 10686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100" name="Text Box 10687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376</xdr:row>
      <xdr:rowOff>0</xdr:rowOff>
    </xdr:from>
    <xdr:ext cx="85725" cy="205409"/>
    <xdr:sp macro="" textlink="">
      <xdr:nvSpPr>
        <xdr:cNvPr id="101" name="Text Box 10688"/>
        <xdr:cNvSpPr txBox="1">
          <a:spLocks noChangeArrowheads="1"/>
        </xdr:cNvSpPr>
      </xdr:nvSpPr>
      <xdr:spPr bwMode="auto">
        <a:xfrm>
          <a:off x="4686300" y="71494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02" name="Text Box 10689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03" name="Text Box 10690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04" name="Text Box 10691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05" name="Text Box 10692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06" name="Text Box 10693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07" name="Text Box 10694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08" name="Text Box 10695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09" name="Text Box 10696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10" name="Text Box 10697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377</xdr:row>
      <xdr:rowOff>0</xdr:rowOff>
    </xdr:from>
    <xdr:ext cx="85725" cy="205409"/>
    <xdr:sp macro="" textlink="">
      <xdr:nvSpPr>
        <xdr:cNvPr id="111" name="Text Box 10698"/>
        <xdr:cNvSpPr txBox="1">
          <a:spLocks noChangeArrowheads="1"/>
        </xdr:cNvSpPr>
      </xdr:nvSpPr>
      <xdr:spPr bwMode="auto">
        <a:xfrm>
          <a:off x="4686300" y="716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12" name="Text Box 10747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13" name="Text Box 10748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14" name="Text Box 10749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15" name="Text Box 10750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16" name="Text Box 10751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17" name="Text Box 10752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18" name="Text Box 10753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19" name="Text Box 10754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0" name="Text Box 10755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1" name="Text Box 10756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2" name="Text Box 10757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3" name="Text Box 10758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4" name="Text Box 10759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5" name="Text Box 10760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6" name="Text Box 10761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7" name="Text Box 10762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8" name="Text Box 10763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505</xdr:row>
      <xdr:rowOff>0</xdr:rowOff>
    </xdr:from>
    <xdr:ext cx="85725" cy="205408"/>
    <xdr:sp macro="" textlink="">
      <xdr:nvSpPr>
        <xdr:cNvPr id="129" name="Text Box 10764"/>
        <xdr:cNvSpPr txBox="1">
          <a:spLocks noChangeArrowheads="1"/>
        </xdr:cNvSpPr>
      </xdr:nvSpPr>
      <xdr:spPr bwMode="auto">
        <a:xfrm>
          <a:off x="4686300" y="96069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0" name="Text Box 10765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1" name="Text Box 10766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2" name="Text Box 10767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3" name="Text Box 10768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4" name="Text Box 10769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5" name="Text Box 10770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6" name="Text Box 10771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7" name="Text Box 10772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8" name="Text Box 10773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39" name="Text Box 10774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40" name="Text Box 10775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41" name="Text Box 10776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42" name="Text Box 10777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43" name="Text Box 10778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44" name="Text Box 10779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45" name="Text Box 10780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46" name="Text Box 10781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564</xdr:row>
      <xdr:rowOff>0</xdr:rowOff>
    </xdr:from>
    <xdr:ext cx="85725" cy="205409"/>
    <xdr:sp macro="" textlink="">
      <xdr:nvSpPr>
        <xdr:cNvPr id="147" name="Text Box 10782"/>
        <xdr:cNvSpPr txBox="1">
          <a:spLocks noChangeArrowheads="1"/>
        </xdr:cNvSpPr>
      </xdr:nvSpPr>
      <xdr:spPr bwMode="auto">
        <a:xfrm>
          <a:off x="4686300" y="107308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48" name="Text Box 10893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49" name="Text Box 10894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0" name="Text Box 10895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1" name="Text Box 10896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2" name="Text Box 10897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3" name="Text Box 10898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4" name="Text Box 10899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5" name="Text Box 10900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6" name="Text Box 10901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7" name="Text Box 10902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8" name="Text Box 10903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59" name="Text Box 10904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0" name="Text Box 10905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1" name="Text Box 10906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2" name="Text Box 10907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3" name="Text Box 10908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4" name="Text Box 10909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5" name="Text Box 10910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6" name="Text Box 10911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7" name="Text Box 10912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8" name="Text Box 10913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577</xdr:row>
      <xdr:rowOff>0</xdr:rowOff>
    </xdr:from>
    <xdr:ext cx="85725" cy="205409"/>
    <xdr:sp macro="" textlink="">
      <xdr:nvSpPr>
        <xdr:cNvPr id="169" name="Text Box 10914"/>
        <xdr:cNvSpPr txBox="1">
          <a:spLocks noChangeArrowheads="1"/>
        </xdr:cNvSpPr>
      </xdr:nvSpPr>
      <xdr:spPr bwMode="auto">
        <a:xfrm>
          <a:off x="4686300" y="109785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0" name="Text Box 11041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1" name="Text Box 11042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2" name="Text Box 11043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3" name="Text Box 11044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4" name="Text Box 11045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5" name="Text Box 11046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6" name="Text Box 11047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7" name="Text Box 11048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8" name="Text Box 11049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79" name="Text Box 11050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80" name="Text Box 11051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575</xdr:row>
      <xdr:rowOff>0</xdr:rowOff>
    </xdr:from>
    <xdr:ext cx="85725" cy="205408"/>
    <xdr:sp macro="" textlink="">
      <xdr:nvSpPr>
        <xdr:cNvPr id="181" name="Text Box 11052"/>
        <xdr:cNvSpPr txBox="1">
          <a:spLocks noChangeArrowheads="1"/>
        </xdr:cNvSpPr>
      </xdr:nvSpPr>
      <xdr:spPr bwMode="auto">
        <a:xfrm>
          <a:off x="4686300" y="109404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82" name="Text Box 10985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83" name="Text Box 10986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84" name="Text Box 10987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85" name="Text Box 10988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86" name="Text Box 10989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87" name="Text Box 10990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88" name="Text Box 10991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89" name="Text Box 10992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90" name="Text Box 10993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91" name="Text Box 10994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92" name="Text Box 10995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679</xdr:row>
      <xdr:rowOff>0</xdr:rowOff>
    </xdr:from>
    <xdr:ext cx="85725" cy="205409"/>
    <xdr:sp macro="" textlink="">
      <xdr:nvSpPr>
        <xdr:cNvPr id="193" name="Text Box 10996"/>
        <xdr:cNvSpPr txBox="1">
          <a:spLocks noChangeArrowheads="1"/>
        </xdr:cNvSpPr>
      </xdr:nvSpPr>
      <xdr:spPr bwMode="auto">
        <a:xfrm>
          <a:off x="4686300" y="129216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194" name="Text Box 10997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195" name="Text Box 10998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196" name="Text Box 10999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197" name="Text Box 11000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198" name="Text Box 11001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199" name="Text Box 11002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200" name="Text Box 11003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201" name="Text Box 11004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202" name="Text Box 11005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680</xdr:row>
      <xdr:rowOff>0</xdr:rowOff>
    </xdr:from>
    <xdr:ext cx="85725" cy="205409"/>
    <xdr:sp macro="" textlink="">
      <xdr:nvSpPr>
        <xdr:cNvPr id="203" name="Text Box 11006"/>
        <xdr:cNvSpPr txBox="1">
          <a:spLocks noChangeArrowheads="1"/>
        </xdr:cNvSpPr>
      </xdr:nvSpPr>
      <xdr:spPr bwMode="auto">
        <a:xfrm>
          <a:off x="4686300" y="12940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04" name="Text Box 10677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05" name="Text Box 10678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06" name="Text Box 10679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07" name="Text Box 10680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08" name="Text Box 10681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09" name="Text Box 10682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10" name="Text Box 10683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11" name="Text Box 10684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12" name="Text Box 10685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13" name="Text Box 10686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14" name="Text Box 10687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705</xdr:row>
      <xdr:rowOff>0</xdr:rowOff>
    </xdr:from>
    <xdr:ext cx="85725" cy="205409"/>
    <xdr:sp macro="" textlink="">
      <xdr:nvSpPr>
        <xdr:cNvPr id="215" name="Text Box 10688"/>
        <xdr:cNvSpPr txBox="1">
          <a:spLocks noChangeArrowheads="1"/>
        </xdr:cNvSpPr>
      </xdr:nvSpPr>
      <xdr:spPr bwMode="auto">
        <a:xfrm>
          <a:off x="4686300" y="1341691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16" name="Text Box 10689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17" name="Text Box 10690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18" name="Text Box 10691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19" name="Text Box 10692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20" name="Text Box 10693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21" name="Text Box 10694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22" name="Text Box 10695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23" name="Text Box 10696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24" name="Text Box 10697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706</xdr:row>
      <xdr:rowOff>0</xdr:rowOff>
    </xdr:from>
    <xdr:ext cx="85725" cy="205409"/>
    <xdr:sp macro="" textlink="">
      <xdr:nvSpPr>
        <xdr:cNvPr id="225" name="Text Box 10698"/>
        <xdr:cNvSpPr txBox="1">
          <a:spLocks noChangeArrowheads="1"/>
        </xdr:cNvSpPr>
      </xdr:nvSpPr>
      <xdr:spPr bwMode="auto">
        <a:xfrm>
          <a:off x="4686300" y="134359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26" name="Text Box 10747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27" name="Text Box 10748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28" name="Text Box 10749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29" name="Text Box 10750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0" name="Text Box 10751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1" name="Text Box 10752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2" name="Text Box 10753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3" name="Text Box 10754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4" name="Text Box 10755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5" name="Text Box 10756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6" name="Text Box 10757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7" name="Text Box 10758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8" name="Text Box 10759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39" name="Text Box 10760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40" name="Text Box 10761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41" name="Text Box 10762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42" name="Text Box 10763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780</xdr:row>
      <xdr:rowOff>0</xdr:rowOff>
    </xdr:from>
    <xdr:ext cx="85725" cy="205408"/>
    <xdr:sp macro="" textlink="">
      <xdr:nvSpPr>
        <xdr:cNvPr id="243" name="Text Box 10764"/>
        <xdr:cNvSpPr txBox="1">
          <a:spLocks noChangeArrowheads="1"/>
        </xdr:cNvSpPr>
      </xdr:nvSpPr>
      <xdr:spPr bwMode="auto">
        <a:xfrm>
          <a:off x="4686300" y="148456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44" name="Text Box 10747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45" name="Text Box 10748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46" name="Text Box 10749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47" name="Text Box 10750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48" name="Text Box 10751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49" name="Text Box 10752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0" name="Text Box 10753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1" name="Text Box 10754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2" name="Text Box 10755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3" name="Text Box 10756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4" name="Text Box 10757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5" name="Text Box 10758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6" name="Text Box 10759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7" name="Text Box 10760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8" name="Text Box 10761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59" name="Text Box 10762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60" name="Text Box 10763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816</xdr:row>
      <xdr:rowOff>0</xdr:rowOff>
    </xdr:from>
    <xdr:ext cx="85725" cy="205408"/>
    <xdr:sp macro="" textlink="">
      <xdr:nvSpPr>
        <xdr:cNvPr id="261" name="Text Box 10764"/>
        <xdr:cNvSpPr txBox="1">
          <a:spLocks noChangeArrowheads="1"/>
        </xdr:cNvSpPr>
      </xdr:nvSpPr>
      <xdr:spPr bwMode="auto">
        <a:xfrm>
          <a:off x="4686300" y="1553146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" name="Text Box 111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" name="Text Box 111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" name="Text Box 111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" name="Text Box 111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" name="Text Box 111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" name="Text Box 111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" name="Text Box 111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" name="Text Box 111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" name="Text Box 111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" name="Text Box 111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" name="Text Box 111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" name="Text Box 111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" name="Text Box 111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" name="Text Box 111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" name="Text Box 111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" name="Text Box 111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" name="Text Box 111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" name="Text Box 111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" name="Text Box 111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" name="Text Box 111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" name="Text Box 111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" name="Text Box 111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" name="Text Box 111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" name="Text Box 111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" name="Text Box 111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" name="Text Box 112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" name="Text Box 112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" name="Text Box 112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" name="Text Box 112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" name="Text Box 112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" name="Text Box 112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" name="Text Box 112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" name="Text Box 112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" name="Text Box 112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" name="Text Box 112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" name="Text Box 112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" name="Text Box 112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" name="Text Box 112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" name="Text Box 112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" name="Text Box 112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" name="Text Box 112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" name="Text Box 112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" name="Text Box 112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5" name="Text Box 112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6" name="Text Box 112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7" name="Text Box 112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8" name="Text Box 112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9" name="Text Box 112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0" name="Text Box 112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1" name="Text Box 112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2" name="Text Box 112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3" name="Text Box 112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4" name="Text Box 112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5" name="Text Box 112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6" name="Text Box 112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7" name="Text Box 112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8" name="Text Box 112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19" name="Text Box 112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0" name="Text Box 112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1" name="Text Box 112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2" name="Text Box 112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3" name="Text Box 112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4" name="Text Box 112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5" name="Text Box 112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6" name="Text Box 112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7" name="Text Box 112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8" name="Text Box 112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29" name="Text Box 112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0" name="Text Box 112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1" name="Text Box 112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2" name="Text Box 112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3" name="Text Box 112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4" name="Text Box 112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5" name="Text Box 112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6" name="Text Box 112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7" name="Text Box 112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8" name="Text Box 112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39" name="Text Box 112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0" name="Text Box 112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1" name="Text Box 112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2" name="Text Box 112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3" name="Text Box 112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4" name="Text Box 112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5" name="Text Box 112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6" name="Text Box 112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7" name="Text Box 112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8" name="Text Box 112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49" name="Text Box 112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0" name="Text Box 112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1" name="Text Box 112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2" name="Text Box 112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3" name="Text Box 112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4" name="Text Box 112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5" name="Text Box 112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6" name="Text Box 112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7" name="Text Box 112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8" name="Text Box 112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59" name="Text Box 112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0" name="Text Box 112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1" name="Text Box 112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2" name="Text Box 112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3" name="Text Box 112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4" name="Text Box 112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5" name="Text Box 112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6" name="Text Box 112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7" name="Text Box 112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8" name="Text Box 112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69" name="Text Box 112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0" name="Text Box 112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1" name="Text Box 112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2" name="Text Box 112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3" name="Text Box 112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4" name="Text Box 112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5" name="Text Box 112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6" name="Text Box 112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7" name="Text Box 112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8" name="Text Box 112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79" name="Text Box 112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0" name="Text Box 112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1" name="Text Box 112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2" name="Text Box 112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3" name="Text Box 112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4" name="Text Box 112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5" name="Text Box 112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6" name="Text Box 112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7" name="Text Box 113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8" name="Text Box 113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89" name="Text Box 113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0" name="Text Box 113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1" name="Text Box 113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2" name="Text Box 113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3" name="Text Box 113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4" name="Text Box 113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5" name="Text Box 113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6" name="Text Box 113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7" name="Text Box 113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8" name="Text Box 113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99" name="Text Box 113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0" name="Text Box 113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1" name="Text Box 113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2" name="Text Box 113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3" name="Text Box 113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4" name="Text Box 113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5" name="Text Box 113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6" name="Text Box 113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7" name="Text Box 113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8" name="Text Box 113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09" name="Text Box 113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0" name="Text Box 113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1" name="Text Box 113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2" name="Text Box 113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3" name="Text Box 113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4" name="Text Box 113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5" name="Text Box 113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6" name="Text Box 113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7" name="Text Box 113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8" name="Text Box 113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19" name="Text Box 113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0" name="Text Box 113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1" name="Text Box 113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2" name="Text Box 113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3" name="Text Box 113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4" name="Text Box 113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5" name="Text Box 113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6" name="Text Box 113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7" name="Text Box 113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8" name="Text Box 113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29" name="Text Box 113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0" name="Text Box 113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1" name="Text Box 113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2" name="Text Box 113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3" name="Text Box 113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4" name="Text Box 113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5" name="Text Box 113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6" name="Text Box 113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7" name="Text Box 113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8" name="Text Box 113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39" name="Text Box 113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0" name="Text Box 113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1" name="Text Box 113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2" name="Text Box 113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3" name="Text Box 113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4" name="Text Box 113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5" name="Text Box 113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6" name="Text Box 113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7" name="Text Box 113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8" name="Text Box 113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49" name="Text Box 113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0" name="Text Box 113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1" name="Text Box 113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2" name="Text Box 113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3" name="Text Box 113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4" name="Text Box 113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5" name="Text Box 113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6" name="Text Box 113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7" name="Text Box 113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8" name="Text Box 113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59" name="Text Box 113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0" name="Text Box 113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1" name="Text Box 113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2" name="Text Box 113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3" name="Text Box 113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4" name="Text Box 113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5" name="Text Box 113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6" name="Text Box 113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7" name="Text Box 113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8" name="Text Box 113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69" name="Text Box 113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0" name="Text Box 113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1" name="Text Box 113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2" name="Text Box 113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3" name="Text Box 113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4" name="Text Box 113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5" name="Text Box 113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6" name="Text Box 113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7" name="Text Box 113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8" name="Text Box 113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79" name="Text Box 113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0" name="Text Box 113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1" name="Text Box 113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2" name="Text Box 113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3" name="Text Box 113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4" name="Text Box 113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5" name="Text Box 113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6" name="Text Box 113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7" name="Text Box 114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8" name="Text Box 114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89" name="Text Box 114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0" name="Text Box 114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1" name="Text Box 114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2" name="Text Box 114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3" name="Text Box 114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4" name="Text Box 114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5" name="Text Box 114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6" name="Text Box 114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7" name="Text Box 114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8" name="Text Box 114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499" name="Text Box 114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0" name="Text Box 114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1" name="Text Box 114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2" name="Text Box 114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3" name="Text Box 114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4" name="Text Box 114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5" name="Text Box 114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6" name="Text Box 114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7" name="Text Box 114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8" name="Text Box 114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09" name="Text Box 114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0" name="Text Box 114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1" name="Text Box 114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2" name="Text Box 114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3" name="Text Box 114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4" name="Text Box 114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5" name="Text Box 114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6" name="Text Box 114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7" name="Text Box 114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8" name="Text Box 114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19" name="Text Box 114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0" name="Text Box 114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1" name="Text Box 114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2" name="Text Box 114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3" name="Text Box 114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4" name="Text Box 114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5" name="Text Box 114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6" name="Text Box 114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7" name="Text Box 114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8" name="Text Box 114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29" name="Text Box 114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0" name="Text Box 114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1" name="Text Box 114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2" name="Text Box 114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3" name="Text Box 114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4" name="Text Box 114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5" name="Text Box 114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6" name="Text Box 114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7" name="Text Box 114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8" name="Text Box 114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39" name="Text Box 114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0" name="Text Box 114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1" name="Text Box 114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2" name="Text Box 114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3" name="Text Box 114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4" name="Text Box 114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5" name="Text Box 114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6" name="Text Box 114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7" name="Text Box 114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8" name="Text Box 114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49" name="Text Box 114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0" name="Text Box 114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1" name="Text Box 114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2" name="Text Box 114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3" name="Text Box 114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4" name="Text Box 114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5" name="Text Box 114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6" name="Text Box 114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7" name="Text Box 114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8" name="Text Box 114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59" name="Text Box 114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0" name="Text Box 114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1" name="Text Box 114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2" name="Text Box 114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3" name="Text Box 114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4" name="Text Box 114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5" name="Text Box 114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6" name="Text Box 114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7" name="Text Box 114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8" name="Text Box 114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69" name="Text Box 114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0" name="Text Box 114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1" name="Text Box 114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2" name="Text Box 114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3" name="Text Box 114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4" name="Text Box 114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5" name="Text Box 114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6" name="Text Box 114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7" name="Text Box 114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8" name="Text Box 114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79" name="Text Box 114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0" name="Text Box 114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1" name="Text Box 114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2" name="Text Box 114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3" name="Text Box 114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4" name="Text Box 114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5" name="Text Box 114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6" name="Text Box 114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7" name="Text Box 115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8" name="Text Box 115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89" name="Text Box 115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0" name="Text Box 115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1" name="Text Box 115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2" name="Text Box 115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3" name="Text Box 115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4" name="Text Box 115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5" name="Text Box 115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6" name="Text Box 115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7" name="Text Box 115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8" name="Text Box 115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599" name="Text Box 115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0" name="Text Box 115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1" name="Text Box 115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2" name="Text Box 115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3" name="Text Box 115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4" name="Text Box 115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5" name="Text Box 115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6" name="Text Box 115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7" name="Text Box 115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8" name="Text Box 115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09" name="Text Box 115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0" name="Text Box 115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1" name="Text Box 115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2" name="Text Box 115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3" name="Text Box 115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4" name="Text Box 115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5" name="Text Box 115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6" name="Text Box 115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7" name="Text Box 115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8" name="Text Box 115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19" name="Text Box 115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0" name="Text Box 115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1" name="Text Box 115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2" name="Text Box 115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3" name="Text Box 115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4" name="Text Box 115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5" name="Text Box 115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6" name="Text Box 115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7" name="Text Box 115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8" name="Text Box 115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29" name="Text Box 115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0" name="Text Box 115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1" name="Text Box 115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2" name="Text Box 115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3" name="Text Box 115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4" name="Text Box 115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5" name="Text Box 115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6" name="Text Box 115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7" name="Text Box 115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8" name="Text Box 115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39" name="Text Box 115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0" name="Text Box 115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1" name="Text Box 115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2" name="Text Box 115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3" name="Text Box 115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4" name="Text Box 115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5" name="Text Box 115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6" name="Text Box 115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7" name="Text Box 115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8" name="Text Box 115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49" name="Text Box 115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0" name="Text Box 115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1" name="Text Box 115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2" name="Text Box 115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3" name="Text Box 115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4" name="Text Box 115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5" name="Text Box 115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6" name="Text Box 115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7" name="Text Box 115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8" name="Text Box 115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59" name="Text Box 115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0" name="Text Box 115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1" name="Text Box 115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2" name="Text Box 115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3" name="Text Box 115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4" name="Text Box 115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5" name="Text Box 115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6" name="Text Box 115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7" name="Text Box 115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8" name="Text Box 115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69" name="Text Box 115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0" name="Text Box 115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1" name="Text Box 115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2" name="Text Box 115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3" name="Text Box 115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4" name="Text Box 115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5" name="Text Box 115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6" name="Text Box 115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7" name="Text Box 115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8" name="Text Box 115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79" name="Text Box 115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0" name="Text Box 115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1" name="Text Box 115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2" name="Text Box 115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3" name="Text Box 115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4" name="Text Box 115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5" name="Text Box 115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6" name="Text Box 115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7" name="Text Box 116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8" name="Text Box 116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89" name="Text Box 116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0" name="Text Box 116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1" name="Text Box 116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2" name="Text Box 116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3" name="Text Box 116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4" name="Text Box 116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5" name="Text Box 116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6" name="Text Box 116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7" name="Text Box 116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8" name="Text Box 116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699" name="Text Box 116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0" name="Text Box 116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1" name="Text Box 116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2" name="Text Box 116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3" name="Text Box 116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4" name="Text Box 116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5" name="Text Box 116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6" name="Text Box 116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7" name="Text Box 116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8" name="Text Box 116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09" name="Text Box 116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0" name="Text Box 116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1" name="Text Box 116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2" name="Text Box 116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3" name="Text Box 116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4" name="Text Box 116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5" name="Text Box 116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6" name="Text Box 116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7" name="Text Box 116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8" name="Text Box 116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19" name="Text Box 116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0" name="Text Box 116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1" name="Text Box 116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2" name="Text Box 116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3" name="Text Box 116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4" name="Text Box 116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5" name="Text Box 116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6" name="Text Box 116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7" name="Text Box 116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8" name="Text Box 116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29" name="Text Box 116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0" name="Text Box 116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1" name="Text Box 116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2" name="Text Box 116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3" name="Text Box 116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4" name="Text Box 116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5" name="Text Box 116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6" name="Text Box 116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7" name="Text Box 116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8" name="Text Box 116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39" name="Text Box 116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0" name="Text Box 116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1" name="Text Box 116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2" name="Text Box 116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3" name="Text Box 116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4" name="Text Box 116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5" name="Text Box 116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6" name="Text Box 116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7" name="Text Box 116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8" name="Text Box 116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49" name="Text Box 116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0" name="Text Box 116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1" name="Text Box 116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2" name="Text Box 116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3" name="Text Box 116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4" name="Text Box 116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5" name="Text Box 116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6" name="Text Box 116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7" name="Text Box 116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8" name="Text Box 116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59" name="Text Box 116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0" name="Text Box 116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1" name="Text Box 116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2" name="Text Box 116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3" name="Text Box 116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4" name="Text Box 116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5" name="Text Box 116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6" name="Text Box 116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7" name="Text Box 116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8" name="Text Box 116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69" name="Text Box 116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0" name="Text Box 116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1" name="Text Box 116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2" name="Text Box 116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3" name="Text Box 116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4" name="Text Box 116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5" name="Text Box 116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6" name="Text Box 116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7" name="Text Box 116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8" name="Text Box 116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79" name="Text Box 116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0" name="Text Box 116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1" name="Text Box 116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2" name="Text Box 116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3" name="Text Box 116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4" name="Text Box 116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5" name="Text Box 116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6" name="Text Box 116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7" name="Text Box 117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8" name="Text Box 117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89" name="Text Box 117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0" name="Text Box 117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1" name="Text Box 117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2" name="Text Box 117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3" name="Text Box 117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4" name="Text Box 117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5" name="Text Box 117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6" name="Text Box 117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7" name="Text Box 117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8" name="Text Box 117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799" name="Text Box 117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0" name="Text Box 117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1" name="Text Box 117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2" name="Text Box 117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3" name="Text Box 117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4" name="Text Box 117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5" name="Text Box 117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6" name="Text Box 117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7" name="Text Box 117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8" name="Text Box 117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09" name="Text Box 117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0" name="Text Box 117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1" name="Text Box 117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2" name="Text Box 117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3" name="Text Box 117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4" name="Text Box 117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5" name="Text Box 117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6" name="Text Box 117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7" name="Text Box 117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8" name="Text Box 117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19" name="Text Box 117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0" name="Text Box 117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1" name="Text Box 117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2" name="Text Box 117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3" name="Text Box 117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4" name="Text Box 117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5" name="Text Box 117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6" name="Text Box 117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7" name="Text Box 117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8" name="Text Box 117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29" name="Text Box 117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0" name="Text Box 117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1" name="Text Box 117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2" name="Text Box 117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3" name="Text Box 117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4" name="Text Box 117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5" name="Text Box 117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6" name="Text Box 117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7" name="Text Box 117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8" name="Text Box 117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39" name="Text Box 117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0" name="Text Box 117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1" name="Text Box 117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2" name="Text Box 117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3" name="Text Box 117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4" name="Text Box 117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5" name="Text Box 117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6" name="Text Box 117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7" name="Text Box 117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8" name="Text Box 117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49" name="Text Box 117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0" name="Text Box 117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1" name="Text Box 117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2" name="Text Box 117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3" name="Text Box 117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4" name="Text Box 117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5" name="Text Box 117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6" name="Text Box 117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7" name="Text Box 117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8" name="Text Box 117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59" name="Text Box 117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0" name="Text Box 117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1" name="Text Box 117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2" name="Text Box 117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3" name="Text Box 117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4" name="Text Box 117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5" name="Text Box 117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6" name="Text Box 117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7" name="Text Box 117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8" name="Text Box 117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69" name="Text Box 117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0" name="Text Box 117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1" name="Text Box 117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2" name="Text Box 117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3" name="Text Box 117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4" name="Text Box 117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5" name="Text Box 117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6" name="Text Box 117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7" name="Text Box 117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8" name="Text Box 117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79" name="Text Box 117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0" name="Text Box 117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1" name="Text Box 117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2" name="Text Box 117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3" name="Text Box 117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4" name="Text Box 117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5" name="Text Box 117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6" name="Text Box 117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7" name="Text Box 118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8" name="Text Box 118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89" name="Text Box 118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0" name="Text Box 118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1" name="Text Box 118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2" name="Text Box 118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3" name="Text Box 118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4" name="Text Box 118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5" name="Text Box 118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6" name="Text Box 118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7" name="Text Box 118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8" name="Text Box 118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899" name="Text Box 118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0" name="Text Box 118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1" name="Text Box 118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2" name="Text Box 118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3" name="Text Box 118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4" name="Text Box 118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5" name="Text Box 118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6" name="Text Box 118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7" name="Text Box 118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8" name="Text Box 118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09" name="Text Box 118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0" name="Text Box 118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1" name="Text Box 118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2" name="Text Box 118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3" name="Text Box 118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4" name="Text Box 118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5" name="Text Box 118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6" name="Text Box 118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7" name="Text Box 118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8" name="Text Box 118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19" name="Text Box 118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0" name="Text Box 118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1" name="Text Box 118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2" name="Text Box 118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3" name="Text Box 118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4" name="Text Box 118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5" name="Text Box 118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6" name="Text Box 118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7" name="Text Box 118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8" name="Text Box 118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29" name="Text Box 118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0" name="Text Box 118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1" name="Text Box 118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2" name="Text Box 118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3" name="Text Box 118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4" name="Text Box 118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5" name="Text Box 118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6" name="Text Box 118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7" name="Text Box 118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8" name="Text Box 118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39" name="Text Box 118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0" name="Text Box 118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1" name="Text Box 118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2" name="Text Box 118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3" name="Text Box 118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4" name="Text Box 118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5" name="Text Box 118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6" name="Text Box 118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7" name="Text Box 118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8" name="Text Box 118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49" name="Text Box 118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0" name="Text Box 118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1" name="Text Box 118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2" name="Text Box 118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3" name="Text Box 118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4" name="Text Box 118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5" name="Text Box 118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6" name="Text Box 118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7" name="Text Box 118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8" name="Text Box 118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59" name="Text Box 118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0" name="Text Box 118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1" name="Text Box 118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2" name="Text Box 118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3" name="Text Box 118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4" name="Text Box 118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5" name="Text Box 118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6" name="Text Box 118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7" name="Text Box 118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8" name="Text Box 118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69" name="Text Box 118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0" name="Text Box 118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1" name="Text Box 118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2" name="Text Box 118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3" name="Text Box 118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4" name="Text Box 118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5" name="Text Box 118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6" name="Text Box 118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7" name="Text Box 118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8" name="Text Box 118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79" name="Text Box 118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0" name="Text Box 118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1" name="Text Box 118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2" name="Text Box 118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3" name="Text Box 118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4" name="Text Box 118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5" name="Text Box 118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6" name="Text Box 118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7" name="Text Box 119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8" name="Text Box 119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89" name="Text Box 119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0" name="Text Box 119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1" name="Text Box 119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2" name="Text Box 119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3" name="Text Box 119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4" name="Text Box 119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5" name="Text Box 119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6" name="Text Box 119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7" name="Text Box 119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8" name="Text Box 119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999" name="Text Box 119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0" name="Text Box 119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1" name="Text Box 119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2" name="Text Box 119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3" name="Text Box 119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4" name="Text Box 119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5" name="Text Box 119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6" name="Text Box 119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7" name="Text Box 119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8" name="Text Box 119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09" name="Text Box 119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0" name="Text Box 119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1" name="Text Box 119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2" name="Text Box 119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3" name="Text Box 119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4" name="Text Box 119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5" name="Text Box 119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6" name="Text Box 119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7" name="Text Box 119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8" name="Text Box 119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19" name="Text Box 119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0" name="Text Box 119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1" name="Text Box 119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2" name="Text Box 119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3" name="Text Box 119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4" name="Text Box 119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5" name="Text Box 119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6" name="Text Box 119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7" name="Text Box 119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8" name="Text Box 119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29" name="Text Box 119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0" name="Text Box 119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1" name="Text Box 119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2" name="Text Box 119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3" name="Text Box 119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4" name="Text Box 119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5" name="Text Box 119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6" name="Text Box 119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7" name="Text Box 119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8" name="Text Box 119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39" name="Text Box 119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0" name="Text Box 119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1" name="Text Box 119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2" name="Text Box 119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3" name="Text Box 119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4" name="Text Box 119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5" name="Text Box 119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6" name="Text Box 119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7" name="Text Box 119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8" name="Text Box 119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49" name="Text Box 119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0" name="Text Box 119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1" name="Text Box 119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2" name="Text Box 119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3" name="Text Box 119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4" name="Text Box 119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5" name="Text Box 119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6" name="Text Box 119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7" name="Text Box 119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8" name="Text Box 119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59" name="Text Box 119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0" name="Text Box 119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1" name="Text Box 119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2" name="Text Box 119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3" name="Text Box 119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4" name="Text Box 119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5" name="Text Box 119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6" name="Text Box 119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7" name="Text Box 119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8" name="Text Box 119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69" name="Text Box 119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0" name="Text Box 119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1" name="Text Box 119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2" name="Text Box 119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3" name="Text Box 119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4" name="Text Box 119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5" name="Text Box 119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6" name="Text Box 119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7" name="Text Box 119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8" name="Text Box 119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79" name="Text Box 119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0" name="Text Box 119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1" name="Text Box 119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2" name="Text Box 119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3" name="Text Box 119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4" name="Text Box 119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5" name="Text Box 119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6" name="Text Box 119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7" name="Text Box 120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8" name="Text Box 120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89" name="Text Box 120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0" name="Text Box 120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1" name="Text Box 120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2" name="Text Box 120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3" name="Text Box 120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4" name="Text Box 120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5" name="Text Box 120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6" name="Text Box 120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7" name="Text Box 120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8" name="Text Box 120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099" name="Text Box 120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0" name="Text Box 120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1" name="Text Box 120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2" name="Text Box 120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3" name="Text Box 120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4" name="Text Box 120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5" name="Text Box 120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6" name="Text Box 120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7" name="Text Box 120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8" name="Text Box 120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09" name="Text Box 120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0" name="Text Box 120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1" name="Text Box 120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2" name="Text Box 120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3" name="Text Box 120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4" name="Text Box 120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5" name="Text Box 120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6" name="Text Box 120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7" name="Text Box 120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8" name="Text Box 120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19" name="Text Box 120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0" name="Text Box 120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1" name="Text Box 120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2" name="Text Box 120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3" name="Text Box 120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4" name="Text Box 120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5" name="Text Box 120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6" name="Text Box 120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7" name="Text Box 120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8" name="Text Box 120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29" name="Text Box 120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0" name="Text Box 120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1" name="Text Box 120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2" name="Text Box 120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3" name="Text Box 120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4" name="Text Box 120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5" name="Text Box 120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6" name="Text Box 120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7" name="Text Box 120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8" name="Text Box 120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39" name="Text Box 120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0" name="Text Box 120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1" name="Text Box 120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2" name="Text Box 120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3" name="Text Box 120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4" name="Text Box 120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5" name="Text Box 120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6" name="Text Box 120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7" name="Text Box 120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8" name="Text Box 120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49" name="Text Box 120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0" name="Text Box 120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1" name="Text Box 120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2" name="Text Box 120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3" name="Text Box 120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4" name="Text Box 120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5" name="Text Box 120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6" name="Text Box 120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7" name="Text Box 120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8" name="Text Box 120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59" name="Text Box 120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0" name="Text Box 120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1" name="Text Box 120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2" name="Text Box 120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3" name="Text Box 120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4" name="Text Box 120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5" name="Text Box 120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6" name="Text Box 120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7" name="Text Box 120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8" name="Text Box 120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69" name="Text Box 120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0" name="Text Box 120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1" name="Text Box 120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2" name="Text Box 120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3" name="Text Box 120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4" name="Text Box 120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5" name="Text Box 120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6" name="Text Box 120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7" name="Text Box 120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8" name="Text Box 120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79" name="Text Box 120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0" name="Text Box 120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1" name="Text Box 120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2" name="Text Box 120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3" name="Text Box 120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4" name="Text Box 120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5" name="Text Box 120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6" name="Text Box 120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7" name="Text Box 121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8" name="Text Box 121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89" name="Text Box 121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0" name="Text Box 121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1" name="Text Box 121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2" name="Text Box 121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3" name="Text Box 121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4" name="Text Box 121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5" name="Text Box 121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6" name="Text Box 121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7" name="Text Box 121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8" name="Text Box 121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199" name="Text Box 121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0" name="Text Box 121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1" name="Text Box 121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2" name="Text Box 121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3" name="Text Box 121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4" name="Text Box 121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5" name="Text Box 121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6" name="Text Box 121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7" name="Text Box 121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8" name="Text Box 121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09" name="Text Box 121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0" name="Text Box 121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1" name="Text Box 121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2" name="Text Box 121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3" name="Text Box 121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4" name="Text Box 121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5" name="Text Box 121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6" name="Text Box 121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7" name="Text Box 121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8" name="Text Box 121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19" name="Text Box 121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0" name="Text Box 121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1" name="Text Box 121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2" name="Text Box 121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3" name="Text Box 121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4" name="Text Box 121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5" name="Text Box 121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6" name="Text Box 121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7" name="Text Box 121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8" name="Text Box 121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29" name="Text Box 121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0" name="Text Box 121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1" name="Text Box 121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2" name="Text Box 121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3" name="Text Box 121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4" name="Text Box 121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5" name="Text Box 121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6" name="Text Box 121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7" name="Text Box 121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8" name="Text Box 121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39" name="Text Box 121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0" name="Text Box 121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1" name="Text Box 121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2" name="Text Box 121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3" name="Text Box 121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4" name="Text Box 121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5" name="Text Box 121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6" name="Text Box 121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7" name="Text Box 121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8" name="Text Box 121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49" name="Text Box 121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0" name="Text Box 121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1" name="Text Box 121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2" name="Text Box 121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3" name="Text Box 121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4" name="Text Box 121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5" name="Text Box 121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6" name="Text Box 121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7" name="Text Box 121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8" name="Text Box 121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59" name="Text Box 121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0" name="Text Box 121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1" name="Text Box 121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2" name="Text Box 121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3" name="Text Box 121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4" name="Text Box 121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5" name="Text Box 121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6" name="Text Box 121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7" name="Text Box 121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8" name="Text Box 121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69" name="Text Box 121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0" name="Text Box 121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1" name="Text Box 121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2" name="Text Box 121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3" name="Text Box 121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4" name="Text Box 121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5" name="Text Box 121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6" name="Text Box 121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7" name="Text Box 121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8" name="Text Box 121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79" name="Text Box 121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0" name="Text Box 121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1" name="Text Box 121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2" name="Text Box 121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3" name="Text Box 121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4" name="Text Box 121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5" name="Text Box 121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6" name="Text Box 121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7" name="Text Box 122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8" name="Text Box 122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89" name="Text Box 122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0" name="Text Box 122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1" name="Text Box 122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2" name="Text Box 122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3" name="Text Box 122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4" name="Text Box 122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5" name="Text Box 122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6" name="Text Box 122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7" name="Text Box 122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8" name="Text Box 122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299" name="Text Box 122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0" name="Text Box 122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1" name="Text Box 122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2" name="Text Box 122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3" name="Text Box 122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4" name="Text Box 122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5" name="Text Box 122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6" name="Text Box 122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7" name="Text Box 122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8" name="Text Box 122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09" name="Text Box 122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0" name="Text Box 122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1" name="Text Box 122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2" name="Text Box 122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3" name="Text Box 122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4" name="Text Box 122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5" name="Text Box 122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6" name="Text Box 122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7" name="Text Box 122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8" name="Text Box 122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19" name="Text Box 122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0" name="Text Box 122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1" name="Text Box 122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2" name="Text Box 122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3" name="Text Box 122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4" name="Text Box 122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5" name="Text Box 122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6" name="Text Box 122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7" name="Text Box 122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8" name="Text Box 122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29" name="Text Box 122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0" name="Text Box 122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1" name="Text Box 122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2" name="Text Box 122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3" name="Text Box 122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4" name="Text Box 122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5" name="Text Box 122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6" name="Text Box 122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7" name="Text Box 122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8" name="Text Box 122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39" name="Text Box 122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0" name="Text Box 122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1" name="Text Box 122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2" name="Text Box 122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3" name="Text Box 122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4" name="Text Box 122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5" name="Text Box 122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6" name="Text Box 122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7" name="Text Box 122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8" name="Text Box 122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49" name="Text Box 122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0" name="Text Box 122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1" name="Text Box 122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2" name="Text Box 122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3" name="Text Box 122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4" name="Text Box 122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5" name="Text Box 122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6" name="Text Box 122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7" name="Text Box 122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8" name="Text Box 122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59" name="Text Box 122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0" name="Text Box 122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1" name="Text Box 122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2" name="Text Box 122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3" name="Text Box 122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4" name="Text Box 122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5" name="Text Box 122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6" name="Text Box 122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7" name="Text Box 122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8" name="Text Box 122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69" name="Text Box 122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0" name="Text Box 122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1" name="Text Box 122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2" name="Text Box 122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3" name="Text Box 122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4" name="Text Box 122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5" name="Text Box 122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6" name="Text Box 122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7" name="Text Box 122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8" name="Text Box 122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79" name="Text Box 122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0" name="Text Box 122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1" name="Text Box 122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2" name="Text Box 122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3" name="Text Box 122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4" name="Text Box 122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5" name="Text Box 122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6" name="Text Box 122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7" name="Text Box 123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8" name="Text Box 123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89" name="Text Box 123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0" name="Text Box 123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1" name="Text Box 123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2" name="Text Box 123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3" name="Text Box 123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4" name="Text Box 123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5" name="Text Box 123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6" name="Text Box 123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7" name="Text Box 123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8" name="Text Box 123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399" name="Text Box 123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0" name="Text Box 123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1" name="Text Box 123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2" name="Text Box 123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3" name="Text Box 123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4" name="Text Box 123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5" name="Text Box 123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6" name="Text Box 123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7" name="Text Box 123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8" name="Text Box 123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09" name="Text Box 123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0" name="Text Box 123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1" name="Text Box 123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2" name="Text Box 123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3" name="Text Box 123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4" name="Text Box 123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5" name="Text Box 123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6" name="Text Box 123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7" name="Text Box 123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8" name="Text Box 123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19" name="Text Box 123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0" name="Text Box 123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1" name="Text Box 123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2" name="Text Box 123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3" name="Text Box 123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4" name="Text Box 123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5" name="Text Box 123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6" name="Text Box 123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7" name="Text Box 123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8" name="Text Box 123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29" name="Text Box 123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0" name="Text Box 123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1" name="Text Box 123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2" name="Text Box 123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3" name="Text Box 123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4" name="Text Box 123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5" name="Text Box 123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6" name="Text Box 123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7" name="Text Box 123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8" name="Text Box 123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39" name="Text Box 123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0" name="Text Box 123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1" name="Text Box 123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2" name="Text Box 123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3" name="Text Box 123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4" name="Text Box 123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5" name="Text Box 123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6" name="Text Box 123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7" name="Text Box 123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8" name="Text Box 123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49" name="Text Box 123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0" name="Text Box 123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1" name="Text Box 123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2" name="Text Box 123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3" name="Text Box 123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4" name="Text Box 123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5" name="Text Box 123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6" name="Text Box 123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7" name="Text Box 123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8" name="Text Box 123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59" name="Text Box 123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0" name="Text Box 123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1" name="Text Box 123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2" name="Text Box 123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3" name="Text Box 123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4" name="Text Box 123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5" name="Text Box 123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6" name="Text Box 123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7" name="Text Box 123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8" name="Text Box 123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69" name="Text Box 123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0" name="Text Box 123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1" name="Text Box 123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2" name="Text Box 123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3" name="Text Box 123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4" name="Text Box 123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5" name="Text Box 123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6" name="Text Box 123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7" name="Text Box 123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8" name="Text Box 123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79" name="Text Box 123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0" name="Text Box 123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1" name="Text Box 123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2" name="Text Box 123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3" name="Text Box 123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4" name="Text Box 123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5" name="Text Box 123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6" name="Text Box 123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7" name="Text Box 124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8" name="Text Box 124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89" name="Text Box 124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0" name="Text Box 124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1" name="Text Box 124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2" name="Text Box 124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3" name="Text Box 124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4" name="Text Box 124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5" name="Text Box 124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6" name="Text Box 124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7" name="Text Box 124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8" name="Text Box 124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499" name="Text Box 124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0" name="Text Box 124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1" name="Text Box 124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2" name="Text Box 124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3" name="Text Box 124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4" name="Text Box 124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5" name="Text Box 124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6" name="Text Box 124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7" name="Text Box 124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8" name="Text Box 124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09" name="Text Box 124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0" name="Text Box 124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1" name="Text Box 124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2" name="Text Box 124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3" name="Text Box 124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4" name="Text Box 124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5" name="Text Box 124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6" name="Text Box 124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7" name="Text Box 124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8" name="Text Box 124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19" name="Text Box 124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0" name="Text Box 124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1" name="Text Box 124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2" name="Text Box 124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3" name="Text Box 124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4" name="Text Box 124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5" name="Text Box 124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6" name="Text Box 124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7" name="Text Box 124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8" name="Text Box 124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29" name="Text Box 124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0" name="Text Box 124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1" name="Text Box 124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2" name="Text Box 124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3" name="Text Box 124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4" name="Text Box 124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5" name="Text Box 124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6" name="Text Box 124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7" name="Text Box 124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8" name="Text Box 124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39" name="Text Box 124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0" name="Text Box 124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1" name="Text Box 124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2" name="Text Box 124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3" name="Text Box 124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4" name="Text Box 124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5" name="Text Box 124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6" name="Text Box 124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7" name="Text Box 124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8" name="Text Box 124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49" name="Text Box 124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0" name="Text Box 124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1" name="Text Box 124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2" name="Text Box 124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3" name="Text Box 124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4" name="Text Box 124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5" name="Text Box 124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6" name="Text Box 124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7" name="Text Box 124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8" name="Text Box 124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59" name="Text Box 124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0" name="Text Box 124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1" name="Text Box 124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2" name="Text Box 124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3" name="Text Box 124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4" name="Text Box 124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5" name="Text Box 124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6" name="Text Box 124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7" name="Text Box 124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8" name="Text Box 124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69" name="Text Box 124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0" name="Text Box 124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1" name="Text Box 124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2" name="Text Box 124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3" name="Text Box 124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4" name="Text Box 124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5" name="Text Box 124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6" name="Text Box 124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7" name="Text Box 124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8" name="Text Box 124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79" name="Text Box 124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0" name="Text Box 124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1" name="Text Box 124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2" name="Text Box 124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3" name="Text Box 124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4" name="Text Box 124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5" name="Text Box 124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6" name="Text Box 124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7" name="Text Box 125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8" name="Text Box 125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89" name="Text Box 125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0" name="Text Box 125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1" name="Text Box 125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2" name="Text Box 125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3" name="Text Box 125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4" name="Text Box 125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5" name="Text Box 125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6" name="Text Box 125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7" name="Text Box 125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8" name="Text Box 125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599" name="Text Box 125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0" name="Text Box 125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1" name="Text Box 125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2" name="Text Box 125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3" name="Text Box 125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4" name="Text Box 125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5" name="Text Box 125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6" name="Text Box 125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7" name="Text Box 125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8" name="Text Box 125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09" name="Text Box 125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0" name="Text Box 125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1" name="Text Box 125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2" name="Text Box 125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3" name="Text Box 125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4" name="Text Box 125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5" name="Text Box 125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6" name="Text Box 125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7" name="Text Box 125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8" name="Text Box 125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19" name="Text Box 125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0" name="Text Box 125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1" name="Text Box 125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2" name="Text Box 125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3" name="Text Box 125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4" name="Text Box 125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5" name="Text Box 125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6" name="Text Box 125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7" name="Text Box 125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8" name="Text Box 125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29" name="Text Box 125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0" name="Text Box 125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1" name="Text Box 125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2" name="Text Box 125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3" name="Text Box 125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4" name="Text Box 125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5" name="Text Box 125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6" name="Text Box 125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7" name="Text Box 125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8" name="Text Box 125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39" name="Text Box 125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0" name="Text Box 125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1" name="Text Box 125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2" name="Text Box 125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3" name="Text Box 125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4" name="Text Box 125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5" name="Text Box 125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6" name="Text Box 125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7" name="Text Box 125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8" name="Text Box 125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49" name="Text Box 125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0" name="Text Box 125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1" name="Text Box 125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2" name="Text Box 125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3" name="Text Box 125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4" name="Text Box 125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5" name="Text Box 125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6" name="Text Box 125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7" name="Text Box 125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8" name="Text Box 125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59" name="Text Box 125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0" name="Text Box 125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1" name="Text Box 125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2" name="Text Box 125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3" name="Text Box 125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4" name="Text Box 125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5" name="Text Box 125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6" name="Text Box 125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7" name="Text Box 125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8" name="Text Box 125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69" name="Text Box 125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0" name="Text Box 125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1" name="Text Box 125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2" name="Text Box 125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3" name="Text Box 125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4" name="Text Box 125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5" name="Text Box 125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6" name="Text Box 125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7" name="Text Box 125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8" name="Text Box 125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79" name="Text Box 125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0" name="Text Box 125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1" name="Text Box 125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2" name="Text Box 125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3" name="Text Box 125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4" name="Text Box 125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5" name="Text Box 125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6" name="Text Box 125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7" name="Text Box 126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8" name="Text Box 126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89" name="Text Box 126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0" name="Text Box 126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1" name="Text Box 126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2" name="Text Box 126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3" name="Text Box 126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4" name="Text Box 126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5" name="Text Box 126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6" name="Text Box 126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7" name="Text Box 126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8" name="Text Box 126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699" name="Text Box 126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0" name="Text Box 126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1" name="Text Box 126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2" name="Text Box 126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3" name="Text Box 126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4" name="Text Box 126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5" name="Text Box 126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6" name="Text Box 126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7" name="Text Box 126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8" name="Text Box 126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09" name="Text Box 126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0" name="Text Box 126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1" name="Text Box 126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2" name="Text Box 126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3" name="Text Box 126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4" name="Text Box 126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5" name="Text Box 126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6" name="Text Box 126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7" name="Text Box 126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8" name="Text Box 126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19" name="Text Box 126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0" name="Text Box 126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1" name="Text Box 126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2" name="Text Box 126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3" name="Text Box 126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4" name="Text Box 126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5" name="Text Box 126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6" name="Text Box 126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7" name="Text Box 126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8" name="Text Box 126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29" name="Text Box 126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0" name="Text Box 126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1" name="Text Box 126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2" name="Text Box 126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3" name="Text Box 126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4" name="Text Box 126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5" name="Text Box 126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6" name="Text Box 126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7" name="Text Box 126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8" name="Text Box 126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39" name="Text Box 126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0" name="Text Box 126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1" name="Text Box 126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2" name="Text Box 126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3" name="Text Box 126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4" name="Text Box 126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5" name="Text Box 126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6" name="Text Box 126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7" name="Text Box 126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8" name="Text Box 126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49" name="Text Box 126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0" name="Text Box 126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1" name="Text Box 126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2" name="Text Box 126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3" name="Text Box 126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4" name="Text Box 126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5" name="Text Box 126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6" name="Text Box 126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7" name="Text Box 126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8" name="Text Box 126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59" name="Text Box 126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0" name="Text Box 126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1" name="Text Box 126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2" name="Text Box 126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3" name="Text Box 126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4" name="Text Box 126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5" name="Text Box 126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6" name="Text Box 126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7" name="Text Box 126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8" name="Text Box 126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69" name="Text Box 126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0" name="Text Box 126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1" name="Text Box 126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2" name="Text Box 126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3" name="Text Box 126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4" name="Text Box 126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5" name="Text Box 126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6" name="Text Box 126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7" name="Text Box 126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8" name="Text Box 126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79" name="Text Box 126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0" name="Text Box 126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1" name="Text Box 126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2" name="Text Box 126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3" name="Text Box 126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4" name="Text Box 126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5" name="Text Box 126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6" name="Text Box 126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7" name="Text Box 127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8" name="Text Box 127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89" name="Text Box 127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0" name="Text Box 127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1" name="Text Box 127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2" name="Text Box 127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3" name="Text Box 127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4" name="Text Box 127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5" name="Text Box 127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6" name="Text Box 127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7" name="Text Box 127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8" name="Text Box 127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799" name="Text Box 127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0" name="Text Box 127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1" name="Text Box 127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2" name="Text Box 127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3" name="Text Box 127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4" name="Text Box 127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5" name="Text Box 127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6" name="Text Box 127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7" name="Text Box 127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8" name="Text Box 127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09" name="Text Box 127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0" name="Text Box 127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1" name="Text Box 127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2" name="Text Box 127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3" name="Text Box 127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4" name="Text Box 127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5" name="Text Box 127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6" name="Text Box 127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7" name="Text Box 127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8" name="Text Box 127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19" name="Text Box 127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0" name="Text Box 127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1" name="Text Box 127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2" name="Text Box 127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3" name="Text Box 127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4" name="Text Box 127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5" name="Text Box 127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6" name="Text Box 127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7" name="Text Box 127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8" name="Text Box 127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29" name="Text Box 127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0" name="Text Box 127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1" name="Text Box 127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2" name="Text Box 127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3" name="Text Box 127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4" name="Text Box 127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5" name="Text Box 127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6" name="Text Box 127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7" name="Text Box 127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8" name="Text Box 127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39" name="Text Box 127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0" name="Text Box 127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1" name="Text Box 127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2" name="Text Box 127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3" name="Text Box 127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4" name="Text Box 127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5" name="Text Box 127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6" name="Text Box 127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7" name="Text Box 127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8" name="Text Box 127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49" name="Text Box 127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0" name="Text Box 127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1" name="Text Box 127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2" name="Text Box 127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3" name="Text Box 127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4" name="Text Box 127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5" name="Text Box 127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6" name="Text Box 127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7" name="Text Box 127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8" name="Text Box 127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59" name="Text Box 127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0" name="Text Box 127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1" name="Text Box 127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2" name="Text Box 127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3" name="Text Box 127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4" name="Text Box 127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5" name="Text Box 127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6" name="Text Box 127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7" name="Text Box 127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8" name="Text Box 127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69" name="Text Box 127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0" name="Text Box 127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1" name="Text Box 127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2" name="Text Box 127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3" name="Text Box 127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4" name="Text Box 127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5" name="Text Box 127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6" name="Text Box 127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7" name="Text Box 127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8" name="Text Box 127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79" name="Text Box 127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0" name="Text Box 127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1" name="Text Box 127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2" name="Text Box 127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3" name="Text Box 127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4" name="Text Box 127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5" name="Text Box 127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6" name="Text Box 127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7" name="Text Box 128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8" name="Text Box 128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89" name="Text Box 128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0" name="Text Box 128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1" name="Text Box 128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2" name="Text Box 128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3" name="Text Box 128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4" name="Text Box 128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5" name="Text Box 128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6" name="Text Box 128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7" name="Text Box 128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8" name="Text Box 128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899" name="Text Box 128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0" name="Text Box 128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1" name="Text Box 128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2" name="Text Box 128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3" name="Text Box 128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4" name="Text Box 128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5" name="Text Box 128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6" name="Text Box 128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7" name="Text Box 128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8" name="Text Box 128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09" name="Text Box 128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0" name="Text Box 128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1" name="Text Box 128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2" name="Text Box 128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3" name="Text Box 128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4" name="Text Box 128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5" name="Text Box 128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6" name="Text Box 128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7" name="Text Box 128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8" name="Text Box 128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19" name="Text Box 128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0" name="Text Box 128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1" name="Text Box 128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2" name="Text Box 128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3" name="Text Box 128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4" name="Text Box 128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5" name="Text Box 128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6" name="Text Box 128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7" name="Text Box 128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8" name="Text Box 128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29" name="Text Box 128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0" name="Text Box 128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1" name="Text Box 128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2" name="Text Box 128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3" name="Text Box 128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4" name="Text Box 128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5" name="Text Box 128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6" name="Text Box 128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7" name="Text Box 128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8" name="Text Box 128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39" name="Text Box 128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0" name="Text Box 128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1" name="Text Box 128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2" name="Text Box 128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3" name="Text Box 128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4" name="Text Box 128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5" name="Text Box 128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6" name="Text Box 128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7" name="Text Box 128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8" name="Text Box 128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49" name="Text Box 128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0" name="Text Box 128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1" name="Text Box 128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2" name="Text Box 128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3" name="Text Box 128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4" name="Text Box 128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5" name="Text Box 128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6" name="Text Box 128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7" name="Text Box 128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8" name="Text Box 128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59" name="Text Box 128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0" name="Text Box 128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1" name="Text Box 128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2" name="Text Box 128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3" name="Text Box 128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4" name="Text Box 128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5" name="Text Box 128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6" name="Text Box 128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7" name="Text Box 128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8" name="Text Box 128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69" name="Text Box 128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0" name="Text Box 128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1" name="Text Box 128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2" name="Text Box 128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3" name="Text Box 128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4" name="Text Box 128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5" name="Text Box 128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6" name="Text Box 128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7" name="Text Box 128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8" name="Text Box 128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79" name="Text Box 128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0" name="Text Box 128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1" name="Text Box 128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2" name="Text Box 128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3" name="Text Box 128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4" name="Text Box 128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5" name="Text Box 128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6" name="Text Box 128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7" name="Text Box 129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8" name="Text Box 129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89" name="Text Box 129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0" name="Text Box 129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1" name="Text Box 129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2" name="Text Box 129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3" name="Text Box 129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4" name="Text Box 129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5" name="Text Box 129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6" name="Text Box 129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7" name="Text Box 129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8" name="Text Box 129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1999" name="Text Box 129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0" name="Text Box 129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1" name="Text Box 129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2" name="Text Box 129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3" name="Text Box 129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4" name="Text Box 129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5" name="Text Box 129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6" name="Text Box 129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7" name="Text Box 129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8" name="Text Box 129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09" name="Text Box 129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0" name="Text Box 129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1" name="Text Box 129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2" name="Text Box 129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3" name="Text Box 129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4" name="Text Box 129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5" name="Text Box 129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6" name="Text Box 129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7" name="Text Box 129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8" name="Text Box 129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19" name="Text Box 129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0" name="Text Box 129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1" name="Text Box 129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2" name="Text Box 129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3" name="Text Box 129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4" name="Text Box 129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5" name="Text Box 129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6" name="Text Box 129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7" name="Text Box 129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8" name="Text Box 129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29" name="Text Box 129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0" name="Text Box 129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1" name="Text Box 129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2" name="Text Box 129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3" name="Text Box 129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4" name="Text Box 129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5" name="Text Box 129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6" name="Text Box 129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7" name="Text Box 129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8" name="Text Box 129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39" name="Text Box 129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0" name="Text Box 129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1" name="Text Box 129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2" name="Text Box 129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3" name="Text Box 129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4" name="Text Box 129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5" name="Text Box 129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6" name="Text Box 129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7" name="Text Box 129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8" name="Text Box 129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49" name="Text Box 129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0" name="Text Box 129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1" name="Text Box 129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2" name="Text Box 129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3" name="Text Box 129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4" name="Text Box 129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5" name="Text Box 129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6" name="Text Box 129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7" name="Text Box 129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8" name="Text Box 129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59" name="Text Box 129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0" name="Text Box 129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1" name="Text Box 129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2" name="Text Box 129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3" name="Text Box 129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4" name="Text Box 129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5" name="Text Box 129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6" name="Text Box 129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7" name="Text Box 129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8" name="Text Box 129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69" name="Text Box 129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0" name="Text Box 129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1" name="Text Box 129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2" name="Text Box 129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3" name="Text Box 129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4" name="Text Box 129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5" name="Text Box 129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6" name="Text Box 129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7" name="Text Box 129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8" name="Text Box 129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79" name="Text Box 129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0" name="Text Box 129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1" name="Text Box 129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2" name="Text Box 129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3" name="Text Box 129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4" name="Text Box 129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5" name="Text Box 129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6" name="Text Box 129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7" name="Text Box 130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8" name="Text Box 130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89" name="Text Box 130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0" name="Text Box 130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1" name="Text Box 130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2" name="Text Box 130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3" name="Text Box 130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4" name="Text Box 130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5" name="Text Box 130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6" name="Text Box 130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7" name="Text Box 130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8" name="Text Box 130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099" name="Text Box 130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0" name="Text Box 130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1" name="Text Box 130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2" name="Text Box 130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3" name="Text Box 130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4" name="Text Box 130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5" name="Text Box 130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6" name="Text Box 130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7" name="Text Box 130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8" name="Text Box 130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09" name="Text Box 130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0" name="Text Box 130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1" name="Text Box 130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2" name="Text Box 130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3" name="Text Box 130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4" name="Text Box 130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5" name="Text Box 130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6" name="Text Box 130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7" name="Text Box 130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8" name="Text Box 130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19" name="Text Box 130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0" name="Text Box 130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1" name="Text Box 130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2" name="Text Box 130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3" name="Text Box 130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4" name="Text Box 130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5" name="Text Box 130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6" name="Text Box 130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7" name="Text Box 130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8" name="Text Box 130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29" name="Text Box 130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0" name="Text Box 130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1" name="Text Box 130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2" name="Text Box 130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3" name="Text Box 130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4" name="Text Box 130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5" name="Text Box 130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6" name="Text Box 130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7" name="Text Box 130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8" name="Text Box 130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39" name="Text Box 130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0" name="Text Box 130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1" name="Text Box 130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2" name="Text Box 130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3" name="Text Box 130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4" name="Text Box 130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5" name="Text Box 130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6" name="Text Box 130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7" name="Text Box 130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8" name="Text Box 130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49" name="Text Box 130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0" name="Text Box 130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1" name="Text Box 130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2" name="Text Box 130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3" name="Text Box 130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4" name="Text Box 130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5" name="Text Box 130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6" name="Text Box 130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7" name="Text Box 130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8" name="Text Box 130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59" name="Text Box 130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0" name="Text Box 130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1" name="Text Box 130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2" name="Text Box 130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3" name="Text Box 130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4" name="Text Box 130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5" name="Text Box 130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6" name="Text Box 130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7" name="Text Box 130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8" name="Text Box 130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69" name="Text Box 130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0" name="Text Box 130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1" name="Text Box 130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2" name="Text Box 130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3" name="Text Box 130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4" name="Text Box 130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5" name="Text Box 130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6" name="Text Box 130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7" name="Text Box 130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8" name="Text Box 130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79" name="Text Box 130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0" name="Text Box 130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1" name="Text Box 130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2" name="Text Box 130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3" name="Text Box 130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4" name="Text Box 130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5" name="Text Box 130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6" name="Text Box 130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7" name="Text Box 131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8" name="Text Box 131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89" name="Text Box 131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0" name="Text Box 131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1" name="Text Box 131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2" name="Text Box 131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3" name="Text Box 131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4" name="Text Box 131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5" name="Text Box 131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6" name="Text Box 131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7" name="Text Box 131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8" name="Text Box 131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199" name="Text Box 131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0" name="Text Box 131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1" name="Text Box 131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2" name="Text Box 131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3" name="Text Box 131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4" name="Text Box 131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5" name="Text Box 131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6" name="Text Box 131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7" name="Text Box 131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8" name="Text Box 131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09" name="Text Box 131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0" name="Text Box 131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1" name="Text Box 131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2" name="Text Box 131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3" name="Text Box 131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4" name="Text Box 131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5" name="Text Box 131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6" name="Text Box 131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7" name="Text Box 131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8" name="Text Box 131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19" name="Text Box 131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0" name="Text Box 131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1" name="Text Box 131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2" name="Text Box 131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3" name="Text Box 131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4" name="Text Box 131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5" name="Text Box 131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6" name="Text Box 131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7" name="Text Box 131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8" name="Text Box 131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29" name="Text Box 131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0" name="Text Box 131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1" name="Text Box 131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2" name="Text Box 131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3" name="Text Box 131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4" name="Text Box 131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5" name="Text Box 131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6" name="Text Box 131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7" name="Text Box 131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8" name="Text Box 131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39" name="Text Box 131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0" name="Text Box 131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1" name="Text Box 131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2" name="Text Box 131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3" name="Text Box 131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4" name="Text Box 131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5" name="Text Box 131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6" name="Text Box 131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7" name="Text Box 131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8" name="Text Box 131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49" name="Text Box 131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0" name="Text Box 131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1" name="Text Box 131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2" name="Text Box 131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3" name="Text Box 131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4" name="Text Box 131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5" name="Text Box 131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6" name="Text Box 131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7" name="Text Box 131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8" name="Text Box 131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59" name="Text Box 131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0" name="Text Box 131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1" name="Text Box 131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2" name="Text Box 131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3" name="Text Box 131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4" name="Text Box 131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5" name="Text Box 131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6" name="Text Box 131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7" name="Text Box 131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8" name="Text Box 131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69" name="Text Box 131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0" name="Text Box 131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1" name="Text Box 131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2" name="Text Box 131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3" name="Text Box 131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4" name="Text Box 131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5" name="Text Box 131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6" name="Text Box 131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7" name="Text Box 131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8" name="Text Box 131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79" name="Text Box 131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0" name="Text Box 131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1" name="Text Box 131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2" name="Text Box 131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3" name="Text Box 131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4" name="Text Box 131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5" name="Text Box 131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6" name="Text Box 131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7" name="Text Box 132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8" name="Text Box 132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89" name="Text Box 132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0" name="Text Box 132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1" name="Text Box 132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2" name="Text Box 132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3" name="Text Box 132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4" name="Text Box 132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5" name="Text Box 132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6" name="Text Box 132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7" name="Text Box 132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8" name="Text Box 132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299" name="Text Box 132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0" name="Text Box 132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1" name="Text Box 132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2" name="Text Box 132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3" name="Text Box 132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4" name="Text Box 132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5" name="Text Box 132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6" name="Text Box 132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7" name="Text Box 132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8" name="Text Box 132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09" name="Text Box 132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0" name="Text Box 132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1" name="Text Box 132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2" name="Text Box 132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3" name="Text Box 132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4" name="Text Box 132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5" name="Text Box 132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6" name="Text Box 132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7" name="Text Box 132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8" name="Text Box 132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19" name="Text Box 132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0" name="Text Box 132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1" name="Text Box 132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2" name="Text Box 132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3" name="Text Box 132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4" name="Text Box 132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5" name="Text Box 132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6" name="Text Box 132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7" name="Text Box 132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8" name="Text Box 132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29" name="Text Box 132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0" name="Text Box 132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1" name="Text Box 132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2" name="Text Box 132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3" name="Text Box 132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4" name="Text Box 132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5" name="Text Box 132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6" name="Text Box 132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7" name="Text Box 132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8" name="Text Box 132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39" name="Text Box 132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0" name="Text Box 132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1" name="Text Box 132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2" name="Text Box 132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3" name="Text Box 132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4" name="Text Box 132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5" name="Text Box 132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6" name="Text Box 132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7" name="Text Box 132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8" name="Text Box 132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49" name="Text Box 132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0" name="Text Box 132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1" name="Text Box 132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2" name="Text Box 132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3" name="Text Box 132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4" name="Text Box 132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5" name="Text Box 132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6" name="Text Box 132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7" name="Text Box 132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8" name="Text Box 132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59" name="Text Box 132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0" name="Text Box 132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1" name="Text Box 132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2" name="Text Box 132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3" name="Text Box 132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4" name="Text Box 132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5" name="Text Box 132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6" name="Text Box 132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7" name="Text Box 132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8" name="Text Box 132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69" name="Text Box 132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0" name="Text Box 132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1" name="Text Box 132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2" name="Text Box 132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3" name="Text Box 132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4" name="Text Box 132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5" name="Text Box 132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6" name="Text Box 132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7" name="Text Box 132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8" name="Text Box 132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79" name="Text Box 132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0" name="Text Box 132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1" name="Text Box 132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2" name="Text Box 132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3" name="Text Box 132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4" name="Text Box 132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5" name="Text Box 132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6" name="Text Box 132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7" name="Text Box 133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8" name="Text Box 133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89" name="Text Box 133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0" name="Text Box 133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1" name="Text Box 133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2" name="Text Box 133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3" name="Text Box 133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4" name="Text Box 133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5" name="Text Box 133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6" name="Text Box 133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7" name="Text Box 133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8" name="Text Box 133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399" name="Text Box 133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0" name="Text Box 133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1" name="Text Box 133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2" name="Text Box 133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3" name="Text Box 133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4" name="Text Box 133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5" name="Text Box 133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6" name="Text Box 133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7" name="Text Box 133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8" name="Text Box 133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09" name="Text Box 133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0" name="Text Box 133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1" name="Text Box 133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2" name="Text Box 133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3" name="Text Box 133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4" name="Text Box 133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5" name="Text Box 133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6" name="Text Box 133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7" name="Text Box 133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8" name="Text Box 133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19" name="Text Box 133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0" name="Text Box 133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1" name="Text Box 133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2" name="Text Box 133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3" name="Text Box 133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4" name="Text Box 133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5" name="Text Box 133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6" name="Text Box 133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7" name="Text Box 133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8" name="Text Box 133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29" name="Text Box 133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0" name="Text Box 133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1" name="Text Box 133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2" name="Text Box 133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3" name="Text Box 133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4" name="Text Box 133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5" name="Text Box 133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6" name="Text Box 133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7" name="Text Box 133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8" name="Text Box 133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39" name="Text Box 133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0" name="Text Box 133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1" name="Text Box 133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2" name="Text Box 133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3" name="Text Box 133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4" name="Text Box 133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5" name="Text Box 133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6" name="Text Box 133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7" name="Text Box 133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8" name="Text Box 133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49" name="Text Box 133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0" name="Text Box 133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1" name="Text Box 133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2" name="Text Box 133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3" name="Text Box 133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4" name="Text Box 133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5" name="Text Box 133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6" name="Text Box 133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7" name="Text Box 133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8" name="Text Box 133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59" name="Text Box 133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0" name="Text Box 133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1" name="Text Box 133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2" name="Text Box 133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3" name="Text Box 133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4" name="Text Box 133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5" name="Text Box 133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6" name="Text Box 133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7" name="Text Box 133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8" name="Text Box 133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69" name="Text Box 133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0" name="Text Box 133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1" name="Text Box 133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2" name="Text Box 133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3" name="Text Box 133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4" name="Text Box 133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5" name="Text Box 133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6" name="Text Box 133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7" name="Text Box 133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8" name="Text Box 133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79" name="Text Box 133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0" name="Text Box 133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1" name="Text Box 133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2" name="Text Box 133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3" name="Text Box 133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4" name="Text Box 133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5" name="Text Box 133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6" name="Text Box 133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7" name="Text Box 134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8" name="Text Box 134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89" name="Text Box 134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0" name="Text Box 134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1" name="Text Box 134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2" name="Text Box 134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3" name="Text Box 134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4" name="Text Box 134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5" name="Text Box 134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6" name="Text Box 134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7" name="Text Box 134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8" name="Text Box 134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499" name="Text Box 134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0" name="Text Box 134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1" name="Text Box 134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2" name="Text Box 134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3" name="Text Box 134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4" name="Text Box 134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5" name="Text Box 134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6" name="Text Box 134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7" name="Text Box 134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8" name="Text Box 134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09" name="Text Box 134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0" name="Text Box 134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1" name="Text Box 134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2" name="Text Box 134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3" name="Text Box 134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4" name="Text Box 134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5" name="Text Box 134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6" name="Text Box 134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7" name="Text Box 134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8" name="Text Box 134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19" name="Text Box 134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0" name="Text Box 134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1" name="Text Box 134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2" name="Text Box 134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3" name="Text Box 134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4" name="Text Box 134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5" name="Text Box 134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6" name="Text Box 134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7" name="Text Box 134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8" name="Text Box 134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29" name="Text Box 134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0" name="Text Box 134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1" name="Text Box 134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2" name="Text Box 134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3" name="Text Box 134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4" name="Text Box 134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5" name="Text Box 134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6" name="Text Box 134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7" name="Text Box 134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8" name="Text Box 134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39" name="Text Box 134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0" name="Text Box 134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1" name="Text Box 134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2" name="Text Box 134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3" name="Text Box 134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4" name="Text Box 134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5" name="Text Box 134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6" name="Text Box 134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7" name="Text Box 134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8" name="Text Box 134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49" name="Text Box 134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0" name="Text Box 134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1" name="Text Box 134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2" name="Text Box 134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3" name="Text Box 134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4" name="Text Box 134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5" name="Text Box 134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6" name="Text Box 134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7" name="Text Box 134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8" name="Text Box 134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59" name="Text Box 134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0" name="Text Box 134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1" name="Text Box 134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2" name="Text Box 134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3" name="Text Box 134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4" name="Text Box 134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5" name="Text Box 134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6" name="Text Box 134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7" name="Text Box 134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8" name="Text Box 134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69" name="Text Box 134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0" name="Text Box 134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1" name="Text Box 134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2" name="Text Box 134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3" name="Text Box 134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4" name="Text Box 134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5" name="Text Box 134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6" name="Text Box 134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7" name="Text Box 134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8" name="Text Box 134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79" name="Text Box 134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0" name="Text Box 134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1" name="Text Box 134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2" name="Text Box 134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3" name="Text Box 134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4" name="Text Box 134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5" name="Text Box 134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6" name="Text Box 134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7" name="Text Box 135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8" name="Text Box 135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89" name="Text Box 135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0" name="Text Box 135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1" name="Text Box 135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2" name="Text Box 135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3" name="Text Box 135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4" name="Text Box 135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5" name="Text Box 135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6" name="Text Box 135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7" name="Text Box 135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8" name="Text Box 135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599" name="Text Box 135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0" name="Text Box 135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1" name="Text Box 135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2" name="Text Box 135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3" name="Text Box 135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4" name="Text Box 135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5" name="Text Box 135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6" name="Text Box 135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7" name="Text Box 135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8" name="Text Box 135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09" name="Text Box 135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0" name="Text Box 135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1" name="Text Box 135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2" name="Text Box 135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3" name="Text Box 135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4" name="Text Box 135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5" name="Text Box 135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6" name="Text Box 135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7" name="Text Box 135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8" name="Text Box 135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19" name="Text Box 135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0" name="Text Box 135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1" name="Text Box 135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2" name="Text Box 135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3" name="Text Box 135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4" name="Text Box 135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5" name="Text Box 135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6" name="Text Box 135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7" name="Text Box 135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8" name="Text Box 135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29" name="Text Box 135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0" name="Text Box 135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1" name="Text Box 135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2" name="Text Box 135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3" name="Text Box 135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4" name="Text Box 135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5" name="Text Box 135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6" name="Text Box 135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7" name="Text Box 135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8" name="Text Box 135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39" name="Text Box 135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0" name="Text Box 135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1" name="Text Box 135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2" name="Text Box 135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3" name="Text Box 135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4" name="Text Box 135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5" name="Text Box 135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6" name="Text Box 135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7" name="Text Box 135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8" name="Text Box 135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49" name="Text Box 135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0" name="Text Box 135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1" name="Text Box 135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2" name="Text Box 135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3" name="Text Box 135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4" name="Text Box 135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5" name="Text Box 135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6" name="Text Box 135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7" name="Text Box 135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8" name="Text Box 135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59" name="Text Box 135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0" name="Text Box 135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1" name="Text Box 135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2" name="Text Box 135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3" name="Text Box 135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4" name="Text Box 135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5" name="Text Box 135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6" name="Text Box 135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7" name="Text Box 135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8" name="Text Box 135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69" name="Text Box 135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0" name="Text Box 135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1" name="Text Box 135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2" name="Text Box 135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3" name="Text Box 135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4" name="Text Box 135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5" name="Text Box 135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6" name="Text Box 135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7" name="Text Box 135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8" name="Text Box 135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79" name="Text Box 135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0" name="Text Box 135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1" name="Text Box 135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2" name="Text Box 135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3" name="Text Box 135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4" name="Text Box 135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5" name="Text Box 135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6" name="Text Box 135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7" name="Text Box 136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8" name="Text Box 136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89" name="Text Box 136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0" name="Text Box 136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1" name="Text Box 136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2" name="Text Box 136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3" name="Text Box 136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4" name="Text Box 136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5" name="Text Box 136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6" name="Text Box 136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7" name="Text Box 136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8" name="Text Box 136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699" name="Text Box 136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0" name="Text Box 136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1" name="Text Box 136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2" name="Text Box 136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3" name="Text Box 136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4" name="Text Box 136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5" name="Text Box 136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6" name="Text Box 136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7" name="Text Box 136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8" name="Text Box 136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09" name="Text Box 136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0" name="Text Box 136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1" name="Text Box 136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2" name="Text Box 136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3" name="Text Box 136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4" name="Text Box 136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5" name="Text Box 136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6" name="Text Box 136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7" name="Text Box 136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8" name="Text Box 136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19" name="Text Box 136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0" name="Text Box 136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1" name="Text Box 136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2" name="Text Box 136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3" name="Text Box 136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4" name="Text Box 136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5" name="Text Box 136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6" name="Text Box 136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7" name="Text Box 136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8" name="Text Box 136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29" name="Text Box 136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0" name="Text Box 136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1" name="Text Box 136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2" name="Text Box 136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3" name="Text Box 136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4" name="Text Box 136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5" name="Text Box 136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6" name="Text Box 136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7" name="Text Box 136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8" name="Text Box 136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39" name="Text Box 136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0" name="Text Box 136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1" name="Text Box 136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2" name="Text Box 136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3" name="Text Box 136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4" name="Text Box 136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5" name="Text Box 136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6" name="Text Box 136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7" name="Text Box 136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8" name="Text Box 136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49" name="Text Box 136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0" name="Text Box 136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1" name="Text Box 136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2" name="Text Box 136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3" name="Text Box 136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4" name="Text Box 136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5" name="Text Box 136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6" name="Text Box 136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7" name="Text Box 136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8" name="Text Box 136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59" name="Text Box 136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0" name="Text Box 136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1" name="Text Box 136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2" name="Text Box 136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3" name="Text Box 136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4" name="Text Box 136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5" name="Text Box 136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6" name="Text Box 136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7" name="Text Box 136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8" name="Text Box 136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69" name="Text Box 136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0" name="Text Box 136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1" name="Text Box 136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2" name="Text Box 136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3" name="Text Box 136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4" name="Text Box 136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5" name="Text Box 136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6" name="Text Box 136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7" name="Text Box 136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8" name="Text Box 136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79" name="Text Box 136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0" name="Text Box 136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1" name="Text Box 136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2" name="Text Box 136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3" name="Text Box 136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4" name="Text Box 136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5" name="Text Box 136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6" name="Text Box 136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7" name="Text Box 137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8" name="Text Box 137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89" name="Text Box 137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0" name="Text Box 137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1" name="Text Box 137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2" name="Text Box 137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3" name="Text Box 137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4" name="Text Box 137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5" name="Text Box 137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6" name="Text Box 137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7" name="Text Box 137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8" name="Text Box 137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799" name="Text Box 137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0" name="Text Box 137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1" name="Text Box 137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2" name="Text Box 137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3" name="Text Box 137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4" name="Text Box 137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5" name="Text Box 137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6" name="Text Box 137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7" name="Text Box 137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8" name="Text Box 137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09" name="Text Box 137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0" name="Text Box 137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1" name="Text Box 137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2" name="Text Box 137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3" name="Text Box 137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4" name="Text Box 137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5" name="Text Box 137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6" name="Text Box 137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7" name="Text Box 137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8" name="Text Box 137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19" name="Text Box 137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0" name="Text Box 137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1" name="Text Box 137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2" name="Text Box 137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3" name="Text Box 137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4" name="Text Box 137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5" name="Text Box 137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6" name="Text Box 137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7" name="Text Box 137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8" name="Text Box 137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29" name="Text Box 137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0" name="Text Box 137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1" name="Text Box 137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2" name="Text Box 137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3" name="Text Box 137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4" name="Text Box 137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5" name="Text Box 137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6" name="Text Box 137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7" name="Text Box 137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8" name="Text Box 137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39" name="Text Box 137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0" name="Text Box 137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1" name="Text Box 137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2" name="Text Box 137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3" name="Text Box 137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4" name="Text Box 137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5" name="Text Box 137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6" name="Text Box 137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7" name="Text Box 137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8" name="Text Box 137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49" name="Text Box 137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0" name="Text Box 137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1" name="Text Box 137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2" name="Text Box 137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3" name="Text Box 137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4" name="Text Box 137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5" name="Text Box 137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6" name="Text Box 137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7" name="Text Box 137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8" name="Text Box 137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59" name="Text Box 137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0" name="Text Box 137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1" name="Text Box 137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2" name="Text Box 137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3" name="Text Box 137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4" name="Text Box 137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5" name="Text Box 137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6" name="Text Box 137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7" name="Text Box 137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8" name="Text Box 137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69" name="Text Box 137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0" name="Text Box 137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1" name="Text Box 137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2" name="Text Box 137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3" name="Text Box 137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4" name="Text Box 137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5" name="Text Box 137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6" name="Text Box 137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7" name="Text Box 137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8" name="Text Box 137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79" name="Text Box 137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0" name="Text Box 137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1" name="Text Box 137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2" name="Text Box 137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3" name="Text Box 137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4" name="Text Box 137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5" name="Text Box 137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6" name="Text Box 137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7" name="Text Box 138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8" name="Text Box 138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89" name="Text Box 138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0" name="Text Box 138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1" name="Text Box 138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2" name="Text Box 138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3" name="Text Box 138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4" name="Text Box 138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5" name="Text Box 138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6" name="Text Box 138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7" name="Text Box 138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8" name="Text Box 138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899" name="Text Box 138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0" name="Text Box 138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1" name="Text Box 138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2" name="Text Box 138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3" name="Text Box 138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4" name="Text Box 138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5" name="Text Box 138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6" name="Text Box 138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7" name="Text Box 138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8" name="Text Box 138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09" name="Text Box 138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0" name="Text Box 138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1" name="Text Box 138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2" name="Text Box 138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3" name="Text Box 138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4" name="Text Box 138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5" name="Text Box 138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6" name="Text Box 138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7" name="Text Box 138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8" name="Text Box 138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19" name="Text Box 138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0" name="Text Box 138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1" name="Text Box 138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2" name="Text Box 138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3" name="Text Box 138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4" name="Text Box 138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5" name="Text Box 138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6" name="Text Box 138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7" name="Text Box 138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8" name="Text Box 138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29" name="Text Box 138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0" name="Text Box 138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1" name="Text Box 138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2" name="Text Box 138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3" name="Text Box 138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4" name="Text Box 138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5" name="Text Box 138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6" name="Text Box 138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7" name="Text Box 138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8" name="Text Box 138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39" name="Text Box 138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0" name="Text Box 138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1" name="Text Box 138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2" name="Text Box 138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3" name="Text Box 138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4" name="Text Box 138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5" name="Text Box 138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6" name="Text Box 138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7" name="Text Box 138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8" name="Text Box 138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49" name="Text Box 138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0" name="Text Box 138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1" name="Text Box 138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2" name="Text Box 138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3" name="Text Box 138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4" name="Text Box 1386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5" name="Text Box 1386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6" name="Text Box 1386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7" name="Text Box 1387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8" name="Text Box 1387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59" name="Text Box 1387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0" name="Text Box 1387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1" name="Text Box 1387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2" name="Text Box 1387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3" name="Text Box 1387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4" name="Text Box 1387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5" name="Text Box 1387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6" name="Text Box 1387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7" name="Text Box 1388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8" name="Text Box 1388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69" name="Text Box 1388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0" name="Text Box 1388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1" name="Text Box 1388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2" name="Text Box 1388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3" name="Text Box 1388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4" name="Text Box 1388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5" name="Text Box 1388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6" name="Text Box 1388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7" name="Text Box 1389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8" name="Text Box 1389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79" name="Text Box 1389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0" name="Text Box 1389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1" name="Text Box 1389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2" name="Text Box 1389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3" name="Text Box 1389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4" name="Text Box 1389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5" name="Text Box 1389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6" name="Text Box 1389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7" name="Text Box 1390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8" name="Text Box 1390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89" name="Text Box 1390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0" name="Text Box 1390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1" name="Text Box 1390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2" name="Text Box 1390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3" name="Text Box 1390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4" name="Text Box 1390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5" name="Text Box 1390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6" name="Text Box 1390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7" name="Text Box 1391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8" name="Text Box 1391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2999" name="Text Box 1391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0" name="Text Box 1391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1" name="Text Box 1391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2" name="Text Box 1391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3" name="Text Box 1391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4" name="Text Box 1391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5" name="Text Box 1391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6" name="Text Box 1391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7" name="Text Box 1392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8" name="Text Box 1392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09" name="Text Box 1392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0" name="Text Box 1392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1" name="Text Box 1392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2" name="Text Box 1392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3" name="Text Box 1392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4" name="Text Box 1392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5" name="Text Box 1392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6" name="Text Box 1392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7" name="Text Box 1393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8" name="Text Box 1393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19" name="Text Box 1393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0" name="Text Box 1393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1" name="Text Box 1393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2" name="Text Box 1393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3" name="Text Box 1393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4" name="Text Box 1393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5" name="Text Box 1393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6" name="Text Box 1393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7" name="Text Box 1394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8" name="Text Box 1394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29" name="Text Box 1394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0" name="Text Box 1394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1" name="Text Box 1394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2" name="Text Box 1394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3" name="Text Box 1394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4" name="Text Box 1394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5" name="Text Box 1394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6" name="Text Box 1394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7" name="Text Box 1395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8" name="Text Box 1395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39" name="Text Box 1395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0" name="Text Box 1395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1" name="Text Box 1395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2" name="Text Box 1395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3" name="Text Box 1395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4" name="Text Box 13957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5" name="Text Box 13958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6" name="Text Box 13959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7" name="Text Box 13960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8" name="Text Box 13961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49" name="Text Box 13962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50" name="Text Box 13963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51" name="Text Box 13964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52" name="Text Box 13965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820</xdr:row>
      <xdr:rowOff>0</xdr:rowOff>
    </xdr:from>
    <xdr:ext cx="85725" cy="205409"/>
    <xdr:sp macro="" textlink="">
      <xdr:nvSpPr>
        <xdr:cNvPr id="3053" name="Text Box 13966"/>
        <xdr:cNvSpPr txBox="1">
          <a:spLocks noChangeArrowheads="1"/>
        </xdr:cNvSpPr>
      </xdr:nvSpPr>
      <xdr:spPr bwMode="auto">
        <a:xfrm>
          <a:off x="4686300" y="15607665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54" name="Text Box 13967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55" name="Text Box 13968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56" name="Text Box 13969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57" name="Text Box 13970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58" name="Text Box 13971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59" name="Text Box 13972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0" name="Text Box 13973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1" name="Text Box 13974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2" name="Text Box 13975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3" name="Text Box 13976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4" name="Text Box 13977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5" name="Text Box 13978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6" name="Text Box 13979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7" name="Text Box 13980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8" name="Text Box 13981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69" name="Text Box 13982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0" name="Text Box 13983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1" name="Text Box 13984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2" name="Text Box 13985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3" name="Text Box 13986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4" name="Text Box 13987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5" name="Text Box 13988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6" name="Text Box 13989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7" name="Text Box 13990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8" name="Text Box 13991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79" name="Text Box 13992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0" name="Text Box 13993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1" name="Text Box 13994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2" name="Text Box 13995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3" name="Text Box 13996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4" name="Text Box 13997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5" name="Text Box 13998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6" name="Text Box 13999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7" name="Text Box 14000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8" name="Text Box 14001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89" name="Text Box 14002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90" name="Text Box 14003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91" name="Text Box 14004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92" name="Text Box 14005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93" name="Text Box 14006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94" name="Text Box 14007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819</xdr:row>
      <xdr:rowOff>0</xdr:rowOff>
    </xdr:from>
    <xdr:ext cx="85725" cy="205408"/>
    <xdr:sp macro="" textlink="">
      <xdr:nvSpPr>
        <xdr:cNvPr id="3095" name="Text Box 14008"/>
        <xdr:cNvSpPr txBox="1">
          <a:spLocks noChangeArrowheads="1"/>
        </xdr:cNvSpPr>
      </xdr:nvSpPr>
      <xdr:spPr bwMode="auto">
        <a:xfrm>
          <a:off x="4686300" y="15588615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096" name="Text Box 997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097" name="Text Box 997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098" name="Text Box 997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099" name="Text Box 997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0" name="Text Box 997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1" name="Text Box 997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2" name="Text Box 998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3" name="Text Box 998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4" name="Text Box 998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5" name="Text Box 998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6" name="Text Box 998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7" name="Text Box 998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8" name="Text Box 998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09" name="Text Box 998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0" name="Text Box 998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1" name="Text Box 998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2" name="Text Box 999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3" name="Text Box 999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4" name="Text Box 999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5" name="Text Box 999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6" name="Text Box 999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7" name="Text Box 999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8" name="Text Box 999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19" name="Text Box 999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0" name="Text Box 999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1" name="Text Box 999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2" name="Text Box 1000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3" name="Text Box 1000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4" name="Text Box 1000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5" name="Text Box 1000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6" name="Text Box 1000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7" name="Text Box 1000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8" name="Text Box 1000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29" name="Text Box 1000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0" name="Text Box 1000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1" name="Text Box 1000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2" name="Text Box 1001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3" name="Text Box 1001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4" name="Text Box 1001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5" name="Text Box 1001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6" name="Text Box 1001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7" name="Text Box 1001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8" name="Text Box 1001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39" name="Text Box 1001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0" name="Text Box 1001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1" name="Text Box 1001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2" name="Text Box 1002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3" name="Text Box 1002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4" name="Text Box 1002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5" name="Text Box 1002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6" name="Text Box 1002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7" name="Text Box 1002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8" name="Text Box 1002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49" name="Text Box 1002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0" name="Text Box 1002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1" name="Text Box 1002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2" name="Text Box 1003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3" name="Text Box 1003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4" name="Text Box 1003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5" name="Text Box 1003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6" name="Text Box 1003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7" name="Text Box 1003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8" name="Text Box 1003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59" name="Text Box 1003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0" name="Text Box 1003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1" name="Text Box 1003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2" name="Text Box 1004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3" name="Text Box 1004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4" name="Text Box 1004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5" name="Text Box 1004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6" name="Text Box 1004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7" name="Text Box 1004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8" name="Text Box 1004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69" name="Text Box 1004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0" name="Text Box 1004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1" name="Text Box 1004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2" name="Text Box 1005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3" name="Text Box 1005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4" name="Text Box 1005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5" name="Text Box 1005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6" name="Text Box 1005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7" name="Text Box 1005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8" name="Text Box 1005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79" name="Text Box 1005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0" name="Text Box 1005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1" name="Text Box 1005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2" name="Text Box 1006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3" name="Text Box 1006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4" name="Text Box 1006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5" name="Text Box 1006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6" name="Text Box 1006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7" name="Text Box 1006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8" name="Text Box 1006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89" name="Text Box 1006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0" name="Text Box 1006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1" name="Text Box 1006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2" name="Text Box 1007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3" name="Text Box 1007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4" name="Text Box 1007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5" name="Text Box 1007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6" name="Text Box 1007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7" name="Text Box 1007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8" name="Text Box 1007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199" name="Text Box 1007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0" name="Text Box 1007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1" name="Text Box 1007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2" name="Text Box 1008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3" name="Text Box 1008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4" name="Text Box 1008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5" name="Text Box 1008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6" name="Text Box 1008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7" name="Text Box 1008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8" name="Text Box 1008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09" name="Text Box 1008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0" name="Text Box 1008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1" name="Text Box 1008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2" name="Text Box 1009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3" name="Text Box 1009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4" name="Text Box 1009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5" name="Text Box 1009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6" name="Text Box 1009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7" name="Text Box 1009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8" name="Text Box 1009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19" name="Text Box 1009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0" name="Text Box 1009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1" name="Text Box 1009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2" name="Text Box 1010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3" name="Text Box 1010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4" name="Text Box 1010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5" name="Text Box 1010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6" name="Text Box 1010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7" name="Text Box 1010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8" name="Text Box 1010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29" name="Text Box 1010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0" name="Text Box 1010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1" name="Text Box 1010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2" name="Text Box 1011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3" name="Text Box 1011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4" name="Text Box 1011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5" name="Text Box 1011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6" name="Text Box 1011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7" name="Text Box 1011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8" name="Text Box 1011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39" name="Text Box 1011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0" name="Text Box 1011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1" name="Text Box 1011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2" name="Text Box 1012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3" name="Text Box 1012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4" name="Text Box 1012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5" name="Text Box 1012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6" name="Text Box 1012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7" name="Text Box 1012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8" name="Text Box 1012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49" name="Text Box 1012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0" name="Text Box 1012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1" name="Text Box 1012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2" name="Text Box 1013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3" name="Text Box 1013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4" name="Text Box 1013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5" name="Text Box 1013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6" name="Text Box 1013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7" name="Text Box 1013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8" name="Text Box 1013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59" name="Text Box 1013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0" name="Text Box 1013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1" name="Text Box 1013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2" name="Text Box 1014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3" name="Text Box 1014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4" name="Text Box 1014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5" name="Text Box 1014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6" name="Text Box 1014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7" name="Text Box 1014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8" name="Text Box 1014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69" name="Text Box 1014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0" name="Text Box 1014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1" name="Text Box 1014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2" name="Text Box 1015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3" name="Text Box 1015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4" name="Text Box 1015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5" name="Text Box 1015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6" name="Text Box 1015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7" name="Text Box 1015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8" name="Text Box 1015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79" name="Text Box 1015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0" name="Text Box 1015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1" name="Text Box 1015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2" name="Text Box 1016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3" name="Text Box 1016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4" name="Text Box 1016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5" name="Text Box 1016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6" name="Text Box 1016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7" name="Text Box 1016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8" name="Text Box 1016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89" name="Text Box 1016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0" name="Text Box 1016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1" name="Text Box 1016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2" name="Text Box 1017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3" name="Text Box 1017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4" name="Text Box 1017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5" name="Text Box 1017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6" name="Text Box 1017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7" name="Text Box 1017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8" name="Text Box 1017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299" name="Text Box 1017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0" name="Text Box 1017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1" name="Text Box 1017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2" name="Text Box 1018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3" name="Text Box 1018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4" name="Text Box 1018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5" name="Text Box 1018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6" name="Text Box 1018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7" name="Text Box 1018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8" name="Text Box 1018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09" name="Text Box 1018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0" name="Text Box 1018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1" name="Text Box 1018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2" name="Text Box 1019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3" name="Text Box 1019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4" name="Text Box 1019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5" name="Text Box 1019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6" name="Text Box 1019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7" name="Text Box 1019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8" name="Text Box 1019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19" name="Text Box 1019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0" name="Text Box 1019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1" name="Text Box 1019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2" name="Text Box 1020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3" name="Text Box 1020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4" name="Text Box 1020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5" name="Text Box 1020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6" name="Text Box 1020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7" name="Text Box 1020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8" name="Text Box 1020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29" name="Text Box 1020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0" name="Text Box 1020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1" name="Text Box 1020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2" name="Text Box 1021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3" name="Text Box 1021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4" name="Text Box 1021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5" name="Text Box 1021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6" name="Text Box 1021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7" name="Text Box 1021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8" name="Text Box 1021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39" name="Text Box 1021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0" name="Text Box 1021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1" name="Text Box 1021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2" name="Text Box 1022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3" name="Text Box 1022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4" name="Text Box 1022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5" name="Text Box 1022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6" name="Text Box 1022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7" name="Text Box 1022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8" name="Text Box 1022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49" name="Text Box 1022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0" name="Text Box 1022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1" name="Text Box 1022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2" name="Text Box 1023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3" name="Text Box 1023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4" name="Text Box 1023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5" name="Text Box 1023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6" name="Text Box 1023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7" name="Text Box 1023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8" name="Text Box 1023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59" name="Text Box 1023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0" name="Text Box 1023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1" name="Text Box 1023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2" name="Text Box 1024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3" name="Text Box 1024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4" name="Text Box 1024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5" name="Text Box 1024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6" name="Text Box 1024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7" name="Text Box 1024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8" name="Text Box 1024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69" name="Text Box 1024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0" name="Text Box 1024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1" name="Text Box 1024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2" name="Text Box 1025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3" name="Text Box 1025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4" name="Text Box 1025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5" name="Text Box 1025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6" name="Text Box 1025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7" name="Text Box 1025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8" name="Text Box 1025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79" name="Text Box 1025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0" name="Text Box 1025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1" name="Text Box 1025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2" name="Text Box 1026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3" name="Text Box 1026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4" name="Text Box 1026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5" name="Text Box 1026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6" name="Text Box 1026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7" name="Text Box 1026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8" name="Text Box 1026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89" name="Text Box 1026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0" name="Text Box 1026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1" name="Text Box 1026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2" name="Text Box 1027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3" name="Text Box 1027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4" name="Text Box 1027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5" name="Text Box 1027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6" name="Text Box 1027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7" name="Text Box 1027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8" name="Text Box 1027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399" name="Text Box 1027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0" name="Text Box 1027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1" name="Text Box 1027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2" name="Text Box 1028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3" name="Text Box 1028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4" name="Text Box 1028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5" name="Text Box 1028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6" name="Text Box 1028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7" name="Text Box 1028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8" name="Text Box 1028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09" name="Text Box 1028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0" name="Text Box 1028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1" name="Text Box 1028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2" name="Text Box 1029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3" name="Text Box 1029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4" name="Text Box 1029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5" name="Text Box 1029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6" name="Text Box 1029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7" name="Text Box 1029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8" name="Text Box 1029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19" name="Text Box 1029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0" name="Text Box 1029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1" name="Text Box 1029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2" name="Text Box 1030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3" name="Text Box 1030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4" name="Text Box 1030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5" name="Text Box 1030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6" name="Text Box 1030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7" name="Text Box 1030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8" name="Text Box 1030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29" name="Text Box 1030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0" name="Text Box 1030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1" name="Text Box 1030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2" name="Text Box 1031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3" name="Text Box 1031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4" name="Text Box 1031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5" name="Text Box 1031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6" name="Text Box 1031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7" name="Text Box 1031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8" name="Text Box 1031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39" name="Text Box 1031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0" name="Text Box 1031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1" name="Text Box 1031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2" name="Text Box 1032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3" name="Text Box 1032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4" name="Text Box 1032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5" name="Text Box 1032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6" name="Text Box 1032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7" name="Text Box 1032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8" name="Text Box 1032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49" name="Text Box 1032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0" name="Text Box 1032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1" name="Text Box 1032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2" name="Text Box 1033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3" name="Text Box 1033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4" name="Text Box 1033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5" name="Text Box 1033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6" name="Text Box 1033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7" name="Text Box 1033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8" name="Text Box 1033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59" name="Text Box 1033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0" name="Text Box 1033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1" name="Text Box 1033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2" name="Text Box 1034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3" name="Text Box 1034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4" name="Text Box 1034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5" name="Text Box 1034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6" name="Text Box 1034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7" name="Text Box 1034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8" name="Text Box 1034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69" name="Text Box 1034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0" name="Text Box 1034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1" name="Text Box 1034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2" name="Text Box 1035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3" name="Text Box 1035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4" name="Text Box 1035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5" name="Text Box 1035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6" name="Text Box 1035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7" name="Text Box 1035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8" name="Text Box 1035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79" name="Text Box 1035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0" name="Text Box 1035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1" name="Text Box 1035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2" name="Text Box 1036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3" name="Text Box 1036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4" name="Text Box 1036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5" name="Text Box 1036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6" name="Text Box 1036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7" name="Text Box 1036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8" name="Text Box 1036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89" name="Text Box 1036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0" name="Text Box 1036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1" name="Text Box 1036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2" name="Text Box 1037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3" name="Text Box 1037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4" name="Text Box 1037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5" name="Text Box 1037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6" name="Text Box 1037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7" name="Text Box 1037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8" name="Text Box 1037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499" name="Text Box 1037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0" name="Text Box 1037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1" name="Text Box 1037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2" name="Text Box 1038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3" name="Text Box 1038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4" name="Text Box 1038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5" name="Text Box 1038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6" name="Text Box 1038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7" name="Text Box 1038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8" name="Text Box 1038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09" name="Text Box 1038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0" name="Text Box 1038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1" name="Text Box 1038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2" name="Text Box 1039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3" name="Text Box 1039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4" name="Text Box 1039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5" name="Text Box 1039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6" name="Text Box 1039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7" name="Text Box 1039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8" name="Text Box 1039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19" name="Text Box 1039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0" name="Text Box 1039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1" name="Text Box 1039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2" name="Text Box 1040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3" name="Text Box 1040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4" name="Text Box 1040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5" name="Text Box 1040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6" name="Text Box 1040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7" name="Text Box 1040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8" name="Text Box 1040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29" name="Text Box 1040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0" name="Text Box 1040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1" name="Text Box 1040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2" name="Text Box 1041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3" name="Text Box 1041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4" name="Text Box 1041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5" name="Text Box 1041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6" name="Text Box 1041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7" name="Text Box 1041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8" name="Text Box 1041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39" name="Text Box 1041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0" name="Text Box 1041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1" name="Text Box 1041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2" name="Text Box 1042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3" name="Text Box 1042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4" name="Text Box 1042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5" name="Text Box 1042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6" name="Text Box 1042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7" name="Text Box 1042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8" name="Text Box 1042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49" name="Text Box 1042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0" name="Text Box 1042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1" name="Text Box 1042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2" name="Text Box 1043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3" name="Text Box 1043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4" name="Text Box 1043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5" name="Text Box 1043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6" name="Text Box 1043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7" name="Text Box 1043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8" name="Text Box 1043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59" name="Text Box 1043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0" name="Text Box 1043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1" name="Text Box 1043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2" name="Text Box 1044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3" name="Text Box 1044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4" name="Text Box 1044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5" name="Text Box 1044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6" name="Text Box 1044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7" name="Text Box 1044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8" name="Text Box 1044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69" name="Text Box 1044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0" name="Text Box 1044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1" name="Text Box 1044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2" name="Text Box 1045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3" name="Text Box 1045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4" name="Text Box 1045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5" name="Text Box 1045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6" name="Text Box 1045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7" name="Text Box 1045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8" name="Text Box 1045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79" name="Text Box 1045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0" name="Text Box 1045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1" name="Text Box 1045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2" name="Text Box 1046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3" name="Text Box 1046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4" name="Text Box 1046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5" name="Text Box 1046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6" name="Text Box 1046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7" name="Text Box 1046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8" name="Text Box 1046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89" name="Text Box 1046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0" name="Text Box 1046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1" name="Text Box 1046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2" name="Text Box 1047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3" name="Text Box 1047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4" name="Text Box 1047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5" name="Text Box 1047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6" name="Text Box 1047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7" name="Text Box 1047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8" name="Text Box 1047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599" name="Text Box 1047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0" name="Text Box 1047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1" name="Text Box 1047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2" name="Text Box 1048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3" name="Text Box 1048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4" name="Text Box 1048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5" name="Text Box 1048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6" name="Text Box 1048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7" name="Text Box 1048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8" name="Text Box 1048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09" name="Text Box 1048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0" name="Text Box 1048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1" name="Text Box 1048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2" name="Text Box 1049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3" name="Text Box 1049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4" name="Text Box 1049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5" name="Text Box 1049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6" name="Text Box 1049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7" name="Text Box 1049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8" name="Text Box 1049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19" name="Text Box 1049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0" name="Text Box 1049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1" name="Text Box 1049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2" name="Text Box 1050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3" name="Text Box 1050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4" name="Text Box 1050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5" name="Text Box 1050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6" name="Text Box 1050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7" name="Text Box 1050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8" name="Text Box 1050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29" name="Text Box 1050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0" name="Text Box 1050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1" name="Text Box 1050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2" name="Text Box 1051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3" name="Text Box 1051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4" name="Text Box 1051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5" name="Text Box 1051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6" name="Text Box 1051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7" name="Text Box 1051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8" name="Text Box 1051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39" name="Text Box 1051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0" name="Text Box 1051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1" name="Text Box 1051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2" name="Text Box 1052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3" name="Text Box 1052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4" name="Text Box 1052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5" name="Text Box 1052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6" name="Text Box 1052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7" name="Text Box 1052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8" name="Text Box 1052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49" name="Text Box 1052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0" name="Text Box 1052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1" name="Text Box 1052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2" name="Text Box 1053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3" name="Text Box 1053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4" name="Text Box 1053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5" name="Text Box 1053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6" name="Text Box 1053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7" name="Text Box 1053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8" name="Text Box 1053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59" name="Text Box 1053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0" name="Text Box 1053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1" name="Text Box 1053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2" name="Text Box 1054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3" name="Text Box 1054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4" name="Text Box 1054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5" name="Text Box 1054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6" name="Text Box 1054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7" name="Text Box 1054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8" name="Text Box 1054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69" name="Text Box 1054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0" name="Text Box 1054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1" name="Text Box 1054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2" name="Text Box 1055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3" name="Text Box 1055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4" name="Text Box 1055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5" name="Text Box 1055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6" name="Text Box 1055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7" name="Text Box 1055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8" name="Text Box 1055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79" name="Text Box 1055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0" name="Text Box 1055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1" name="Text Box 1055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2" name="Text Box 1056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3" name="Text Box 1056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4" name="Text Box 1056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5" name="Text Box 1056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6" name="Text Box 1056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7" name="Text Box 1056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8" name="Text Box 1056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89" name="Text Box 1056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0" name="Text Box 1056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1" name="Text Box 1056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2" name="Text Box 1057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3" name="Text Box 1057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4" name="Text Box 1057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5" name="Text Box 1057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6" name="Text Box 1057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7" name="Text Box 1057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8" name="Text Box 1057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699" name="Text Box 1057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0" name="Text Box 1057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1" name="Text Box 1057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2" name="Text Box 1058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3" name="Text Box 1058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4" name="Text Box 1058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5" name="Text Box 1058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6" name="Text Box 1058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7" name="Text Box 1058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8" name="Text Box 1058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09" name="Text Box 1058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0" name="Text Box 1058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1" name="Text Box 1058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2" name="Text Box 1059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3" name="Text Box 1059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4" name="Text Box 1059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5" name="Text Box 1059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6" name="Text Box 1059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7" name="Text Box 1059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8" name="Text Box 1059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19" name="Text Box 1059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0" name="Text Box 1059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1" name="Text Box 1059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2" name="Text Box 1060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3" name="Text Box 1060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4" name="Text Box 1060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5" name="Text Box 1060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6" name="Text Box 1060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7" name="Text Box 1060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8" name="Text Box 1060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29" name="Text Box 1060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0" name="Text Box 1060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1" name="Text Box 1060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2" name="Text Box 1061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3" name="Text Box 1061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4" name="Text Box 1061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5" name="Text Box 1061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6" name="Text Box 1061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7" name="Text Box 1061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8" name="Text Box 1061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39" name="Text Box 1061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0" name="Text Box 1061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1" name="Text Box 1061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2" name="Text Box 1062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3" name="Text Box 1062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4" name="Text Box 1062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5" name="Text Box 1062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6" name="Text Box 1062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7" name="Text Box 1062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8" name="Text Box 1062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49" name="Text Box 1062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0" name="Text Box 1062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1" name="Text Box 1062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2" name="Text Box 1063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3" name="Text Box 1063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4" name="Text Box 1063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5" name="Text Box 1063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6" name="Text Box 1063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7" name="Text Box 1063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8" name="Text Box 1063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59" name="Text Box 1063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0" name="Text Box 1063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1" name="Text Box 1063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2" name="Text Box 1064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3" name="Text Box 1064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4" name="Text Box 1064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5" name="Text Box 1064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6" name="Text Box 1064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7" name="Text Box 1064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8" name="Text Box 1064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69" name="Text Box 1064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0" name="Text Box 1064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1" name="Text Box 1064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2" name="Text Box 1065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3" name="Text Box 1065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4" name="Text Box 1065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5" name="Text Box 1065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6" name="Text Box 1065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7" name="Text Box 1065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8" name="Text Box 1065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79" name="Text Box 1065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0" name="Text Box 1065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1" name="Text Box 1065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2" name="Text Box 1066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3" name="Text Box 1066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4" name="Text Box 1066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5" name="Text Box 1066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6" name="Text Box 1066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7" name="Text Box 1066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8" name="Text Box 10666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89" name="Text Box 10667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90" name="Text Box 10668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91" name="Text Box 10669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92" name="Text Box 10670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93" name="Text Box 10671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94" name="Text Box 10672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95" name="Text Box 10673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96" name="Text Box 10674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841</xdr:row>
      <xdr:rowOff>0</xdr:rowOff>
    </xdr:from>
    <xdr:to>
      <xdr:col>4</xdr:col>
      <xdr:colOff>85725</xdr:colOff>
      <xdr:row>842</xdr:row>
      <xdr:rowOff>19049</xdr:rowOff>
    </xdr:to>
    <xdr:sp macro="" textlink="">
      <xdr:nvSpPr>
        <xdr:cNvPr id="3797" name="Text Box 10675"/>
        <xdr:cNvSpPr txBox="1">
          <a:spLocks noChangeArrowheads="1"/>
        </xdr:cNvSpPr>
      </xdr:nvSpPr>
      <xdr:spPr bwMode="auto">
        <a:xfrm>
          <a:off x="4686300" y="16007715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" name="Text Box 947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" name="Text Box 947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" name="Text Box 947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" name="Text Box 948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" name="Text Box 948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" name="Text Box 948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" name="Text Box 948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" name="Text Box 948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" name="Text Box 948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" name="Text Box 948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" name="Text Box 948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" name="Text Box 948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" name="Text Box 948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" name="Text Box 949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6" name="Text Box 949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" name="Text Box 949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8" name="Text Box 949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9" name="Text Box 949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0" name="Text Box 949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1" name="Text Box 949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" name="Text Box 949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" name="Text Box 949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" name="Text Box 949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" name="Text Box 950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" name="Text Box 950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" name="Text Box 950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" name="Text Box 950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" name="Text Box 950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" name="Text Box 950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" name="Text Box 950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" name="Text Box 950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" name="Text Box 950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" name="Text Box 950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" name="Text Box 951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" name="Text Box 951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" name="Text Box 951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" name="Text Box 951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" name="Text Box 951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" name="Text Box 951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" name="Text Box 951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" name="Text Box 951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" name="Text Box 951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" name="Text Box 951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" name="Text Box 952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" name="Text Box 952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" name="Text Box 952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" name="Text Box 952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" name="Text Box 952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" name="Text Box 952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" name="Text Box 952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" name="Text Box 952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" name="Text Box 952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4" name="Text Box 952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5" name="Text Box 953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" name="Text Box 953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7" name="Text Box 953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8" name="Text Box 953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9" name="Text Box 953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0" name="Text Box 953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1" name="Text Box 953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2" name="Text Box 953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3" name="Text Box 953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4" name="Text Box 953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5" name="Text Box 954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6" name="Text Box 954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7" name="Text Box 954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8" name="Text Box 954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9" name="Text Box 954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0" name="Text Box 954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1" name="Text Box 954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2" name="Text Box 954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3" name="Text Box 954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4" name="Text Box 954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5" name="Text Box 955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6" name="Text Box 955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7" name="Text Box 955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8" name="Text Box 955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9" name="Text Box 955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0" name="Text Box 955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1" name="Text Box 955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2" name="Text Box 955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3" name="Text Box 955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4" name="Text Box 955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5" name="Text Box 956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6" name="Text Box 956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7" name="Text Box 956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8" name="Text Box 956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9" name="Text Box 956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0" name="Text Box 956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1" name="Text Box 956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2" name="Text Box 956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3" name="Text Box 956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4" name="Text Box 956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5" name="Text Box 957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6" name="Text Box 957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7" name="Text Box 957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8" name="Text Box 957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9" name="Text Box 957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0" name="Text Box 957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1" name="Text Box 957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2" name="Text Box 957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3" name="Text Box 957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4" name="Text Box 957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5" name="Text Box 958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6" name="Text Box 958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7" name="Text Box 958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8" name="Text Box 958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9" name="Text Box 958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0" name="Text Box 958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1" name="Text Box 958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2" name="Text Box 958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3" name="Text Box 958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4" name="Text Box 958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5" name="Text Box 959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6" name="Text Box 959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7" name="Text Box 959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8" name="Text Box 959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9" name="Text Box 959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0" name="Text Box 959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1" name="Text Box 959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2" name="Text Box 959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3" name="Text Box 959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4" name="Text Box 959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5" name="Text Box 960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6" name="Text Box 960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7" name="Text Box 960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8" name="Text Box 960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9" name="Text Box 960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0" name="Text Box 960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1" name="Text Box 960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2" name="Text Box 960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3" name="Text Box 960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4" name="Text Box 960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5" name="Text Box 961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6" name="Text Box 961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7" name="Text Box 961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8" name="Text Box 961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9" name="Text Box 961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0" name="Text Box 961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1" name="Text Box 961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2" name="Text Box 961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3" name="Text Box 961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4" name="Text Box 961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5" name="Text Box 962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6" name="Text Box 962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7" name="Text Box 962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8" name="Text Box 962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9" name="Text Box 962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0" name="Text Box 962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1" name="Text Box 962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2" name="Text Box 962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3" name="Text Box 962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4" name="Text Box 962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5" name="Text Box 963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6" name="Text Box 963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7" name="Text Box 963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8" name="Text Box 963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9" name="Text Box 963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0" name="Text Box 963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1" name="Text Box 963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2" name="Text Box 9637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3" name="Text Box 9638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4" name="Text Box 963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5" name="Text Box 964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6" name="Text Box 964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7" name="Text Box 964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68" name="Text Box 964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69" name="Text Box 964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0" name="Text Box 964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1" name="Text Box 964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2" name="Text Box 964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3" name="Text Box 964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4" name="Text Box 964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5" name="Text Box 965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76" name="Text Box 965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77" name="Text Box 965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78" name="Text Box 965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79" name="Text Box 965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0" name="Text Box 965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1" name="Text Box 965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82" name="Text Box 965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83" name="Text Box 965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4" name="Text Box 965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5" name="Text Box 966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6" name="Text Box 966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7" name="Text Box 966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8" name="Text Box 966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9" name="Text Box 966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0" name="Text Box 966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1" name="Text Box 966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2" name="Text Box 9667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3" name="Text Box 9668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4" name="Text Box 966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5" name="Text Box 967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6" name="Text Box 967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7" name="Text Box 967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8" name="Text Box 967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9" name="Text Box 967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0" name="Text Box 967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1" name="Text Box 967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2" name="Text Box 9677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3" name="Text Box 9678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4" name="Text Box 967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5" name="Text Box 968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6" name="Text Box 968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7" name="Text Box 968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8" name="Text Box 968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9" name="Text Box 968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0" name="Text Box 968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1" name="Text Box 968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2" name="Text Box 9687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3" name="Text Box 9688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4" name="Text Box 968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5" name="Text Box 969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6" name="Text Box 969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7" name="Text Box 969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8" name="Text Box 969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9" name="Text Box 969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20" name="Text Box 969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1" name="Text Box 1029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2" name="Text Box 1029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3" name="Text Box 1029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4" name="Text Box 1029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5" name="Text Box 1029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6" name="Text Box 1029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7" name="Text Box 1029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8" name="Text Box 1029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9" name="Text Box 1029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0" name="Text Box 1029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1" name="Text Box 1030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2" name="Text Box 1030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3" name="Text Box 1030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4" name="Text Box 1030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5" name="Text Box 1030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6" name="Text Box 1030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7" name="Text Box 1030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8" name="Text Box 1030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9" name="Text Box 1030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0" name="Text Box 1030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1" name="Text Box 1031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2" name="Text Box 1031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3" name="Text Box 1031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4" name="Text Box 1031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5" name="Text Box 1031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6" name="Text Box 1031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7" name="Text Box 1031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8" name="Text Box 1031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9" name="Text Box 1031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0" name="Text Box 1031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1" name="Text Box 1032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2" name="Text Box 1032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3" name="Text Box 1032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4" name="Text Box 1032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5" name="Text Box 1032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6" name="Text Box 1032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7" name="Text Box 1032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8" name="Text Box 1032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9" name="Text Box 1032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0" name="Text Box 1032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1" name="Text Box 1033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2" name="Text Box 1033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3" name="Text Box 1128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4" name="Text Box 1128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5" name="Text Box 1128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6" name="Text Box 1128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7" name="Text Box 1129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8" name="Text Box 1129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9" name="Text Box 1129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0" name="Text Box 1129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1" name="Text Box 1129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2" name="Text Box 1129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3" name="Text Box 1129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4" name="Text Box 1129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5" name="Text Box 1129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6" name="Text Box 1129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7" name="Text Box 1130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8" name="Text Box 1130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9" name="Text Box 1130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0" name="Text Box 1130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1" name="Text Box 1130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2" name="Text Box 1130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3" name="Text Box 1130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4" name="Text Box 1130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5" name="Text Box 1130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6" name="Text Box 1130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7" name="Text Box 1131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8" name="Text Box 1131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9" name="Text Box 1131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0" name="Text Box 1131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1" name="Text Box 1131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2" name="Text Box 1131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3" name="Text Box 1131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4" name="Text Box 1131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5" name="Text Box 1131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6" name="Text Box 1131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7" name="Text Box 1132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8" name="Text Box 1132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9" name="Text Box 1132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0" name="Text Box 1132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1" name="Text Box 1132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2" name="Text Box 1132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3" name="Text Box 1132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4" name="Text Box 1132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5" name="Text Box 1132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6" name="Text Box 1132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7" name="Text Box 1133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8" name="Text Box 1133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9" name="Text Box 1133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0" name="Text Box 1133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1" name="Text Box 1133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2" name="Text Box 1133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3" name="Text Box 1133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4" name="Text Box 1133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5" name="Text Box 1133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6" name="Text Box 1133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7" name="Text Box 1134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8" name="Text Box 1134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9" name="Text Box 1134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0" name="Text Box 1134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1" name="Text Box 1134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2" name="Text Box 1134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3" name="Text Box 1134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4" name="Text Box 1134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5" name="Text Box 1134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6" name="Text Box 1134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7" name="Text Box 1135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8" name="Text Box 1135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9" name="Text Box 1135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0" name="Text Box 1135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1" name="Text Box 1135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2" name="Text Box 1135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3" name="Text Box 1135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4" name="Text Box 1135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5" name="Text Box 1135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6" name="Text Box 1135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7" name="Text Box 1136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8" name="Text Box 1136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9" name="Text Box 1136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0" name="Text Box 1136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1" name="Text Box 1136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2" name="Text Box 1136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3" name="Text Box 1136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4" name="Text Box 1136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5" name="Text Box 1136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6" name="Text Box 1136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7" name="Text Box 1137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8" name="Text Box 1137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9" name="Text Box 1137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0" name="Text Box 1137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1" name="Text Box 1137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2" name="Text Box 1137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3" name="Text Box 1137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4" name="Text Box 1137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5" name="Text Box 1137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6" name="Text Box 1137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7" name="Text Box 1138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8" name="Text Box 1138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9" name="Text Box 1138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0" name="Text Box 1138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1" name="Text Box 1138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2" name="Text Box 1138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3" name="Text Box 1138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4" name="Text Box 1138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5" name="Text Box 1138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6" name="Text Box 1138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7" name="Text Box 1139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8" name="Text Box 1139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9" name="Text Box 1139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0" name="Text Box 1139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1" name="Text Box 1139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2" name="Text Box 1139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3" name="Text Box 1139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4" name="Text Box 1139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5" name="Text Box 1139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6" name="Text Box 1139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7" name="Text Box 1140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8" name="Text Box 1140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9" name="Text Box 1140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0" name="Text Box 1140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1" name="Text Box 1140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2" name="Text Box 1140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3" name="Text Box 1140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4" name="Text Box 1140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5" name="Text Box 1140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6" name="Text Box 1140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7" name="Text Box 1141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8" name="Text Box 1141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9" name="Text Box 1141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0" name="Text Box 1141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1" name="Text Box 1141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2" name="Text Box 1141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3" name="Text Box 1141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4" name="Text Box 1141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5" name="Text Box 1141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6" name="Text Box 1141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7" name="Text Box 1142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8" name="Text Box 1142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9" name="Text Box 1142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0" name="Text Box 1142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1" name="Text Box 1142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2" name="Text Box 1142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3" name="Text Box 1142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4" name="Text Box 1142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5" name="Text Box 1142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6" name="Text Box 1142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7" name="Text Box 1143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8" name="Text Box 1143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9" name="Text Box 1143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0" name="Text Box 1143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1" name="Text Box 1143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2" name="Text Box 1143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3" name="Text Box 1143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4" name="Text Box 1143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5" name="Text Box 1143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6" name="Text Box 1143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7" name="Text Box 1144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8" name="Text Box 1144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9" name="Text Box 1144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0" name="Text Box 1144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1" name="Text Box 1144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2" name="Text Box 1144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3" name="Text Box 1144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4" name="Text Box 1144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5" name="Text Box 1144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6" name="Text Box 1144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7" name="Text Box 1145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8" name="Text Box 1145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9" name="Text Box 1145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0" name="Text Box 1145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1" name="Text Box 1145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2" name="Text Box 1145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3" name="Text Box 1145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4" name="Text Box 1145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5" name="Text Box 1145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6" name="Text Box 1145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7" name="Text Box 1146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8" name="Text Box 1146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9" name="Text Box 1146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0" name="Text Box 1146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1" name="Text Box 1146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2" name="Text Box 1146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3" name="Text Box 1146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4" name="Text Box 1146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5" name="Text Box 1146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6" name="Text Box 1146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7" name="Text Box 1147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8" name="Text Box 1147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9" name="Text Box 1147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0" name="Text Box 1147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1" name="Text Box 1147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2" name="Text Box 1147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3" name="Text Box 1147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4" name="Text Box 1147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5" name="Text Box 1147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6" name="Text Box 1147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7" name="Text Box 1148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8" name="Text Box 1148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9" name="Text Box 1148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0" name="Text Box 1148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1" name="Text Box 1148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2" name="Text Box 1148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3" name="Text Box 1148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4" name="Text Box 1148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5" name="Text Box 1148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6" name="Text Box 1148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7" name="Text Box 1149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8" name="Text Box 1149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9" name="Text Box 1149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0" name="Text Box 1149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1" name="Text Box 1149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2" name="Text Box 1149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3" name="Text Box 1149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4" name="Text Box 1149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5" name="Text Box 1149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6" name="Text Box 1149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7" name="Text Box 1150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8" name="Text Box 1150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9" name="Text Box 1150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0" name="Text Box 1150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1" name="Text Box 1150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2" name="Text Box 1150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3" name="Text Box 1150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4" name="Text Box 1150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5" name="Text Box 1150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6" name="Text Box 1150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7" name="Text Box 1151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8" name="Text Box 1151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9" name="Text Box 1151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0" name="Text Box 1151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1" name="Text Box 1151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2" name="Text Box 1151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3" name="Text Box 1151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4" name="Text Box 1151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5" name="Text Box 1151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6" name="Text Box 1151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7" name="Text Box 1152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8" name="Text Box 1152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9" name="Text Box 1152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0" name="Text Box 1152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1" name="Text Box 1152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2" name="Text Box 1152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3" name="Text Box 1152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4" name="Text Box 1152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5" name="Text Box 1152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6" name="Text Box 1152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7" name="Text Box 1153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8" name="Text Box 1153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9" name="Text Box 1153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0" name="Text Box 1153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1" name="Text Box 1153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2" name="Text Box 1153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3" name="Text Box 1153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4" name="Text Box 1153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5" name="Text Box 1153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6" name="Text Box 1153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7" name="Text Box 11540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8" name="Text Box 11541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9" name="Text Box 11542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0" name="Text Box 1154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1" name="Text Box 1154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2" name="Text Box 1154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3" name="Text Box 1154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4" name="Text Box 11547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5" name="Text Box 11548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6" name="Text Box 11549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" name="Text Box 963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" name="Text Box 964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" name="Text Box 964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" name="Text Box 964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1" name="Text Box 9643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2" name="Text Box 9644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3" name="Text Box 9645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4" name="Text Box 9646"/>
        <xdr:cNvSpPr txBox="1">
          <a:spLocks noChangeArrowheads="1"/>
        </xdr:cNvSpPr>
      </xdr:nvSpPr>
      <xdr:spPr bwMode="auto">
        <a:xfrm>
          <a:off x="468630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5" name="Text Box 155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6" name="Text Box 155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7" name="Text Box 155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8" name="Text Box 155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9" name="Text Box 155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0" name="Text Box 155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1" name="Text Box 155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2" name="Text Box 155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3" name="Text Box 155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4" name="Text Box 155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5" name="Text Box 11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6" name="Text Box 11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7" name="Text Box 11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8" name="Text Box 11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9" name="Text Box 11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0" name="Text Box 11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1" name="Text Box 11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2" name="Text Box 11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3" name="Text Box 11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4" name="Text Box 11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5" name="Text Box 11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6" name="Text Box 11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7" name="Text Box 11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8" name="Text Box 11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59" name="Text Box 11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0" name="Text Box 11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1" name="Text Box 11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2" name="Text Box 11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3" name="Text Box 11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4" name="Text Box 11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5" name="Text Box 11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6" name="Text Box 11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7" name="Text Box 11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8" name="Text Box 11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69" name="Text Box 11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0" name="Text Box 11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1" name="Text Box 11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2" name="Text Box 11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3" name="Text Box 11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4" name="Text Box 11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5" name="Text Box 11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6" name="Text Box 11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7" name="Text Box 11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8" name="Text Box 11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79" name="Text Box 11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0" name="Text Box 11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1" name="Text Box 11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2" name="Text Box 11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3" name="Text Box 11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4" name="Text Box 11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5" name="Text Box 11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6" name="Text Box 11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7" name="Text Box 11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8" name="Text Box 11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89" name="Text Box 11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0" name="Text Box 11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1" name="Text Box 11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2" name="Text Box 11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3" name="Text Box 11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4" name="Text Box 11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5" name="Text Box 12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6" name="Text Box 12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7" name="Text Box 12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8" name="Text Box 12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99" name="Text Box 12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0" name="Text Box 12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1" name="Text Box 12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2" name="Text Box 12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3" name="Text Box 12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4" name="Text Box 12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5" name="Text Box 12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6" name="Text Box 12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7" name="Text Box 12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8" name="Text Box 12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09" name="Text Box 12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0" name="Text Box 12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1" name="Text Box 12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2" name="Text Box 12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3" name="Text Box 12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4" name="Text Box 12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5" name="Text Box 12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6" name="Text Box 12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7" name="Text Box 12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8" name="Text Box 12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19" name="Text Box 12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0" name="Text Box 12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1" name="Text Box 12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2" name="Text Box 12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3" name="Text Box 12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4" name="Text Box 12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5" name="Text Box 12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6" name="Text Box 12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7" name="Text Box 12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8" name="Text Box 12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29" name="Text Box 12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0" name="Text Box 12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1" name="Text Box 12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2" name="Text Box 12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3" name="Text Box 12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4" name="Text Box 12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5" name="Text Box 12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6" name="Text Box 12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7" name="Text Box 12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8" name="Text Box 12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39" name="Text Box 12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0" name="Text Box 12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1" name="Text Box 12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2" name="Text Box 12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3" name="Text Box 12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4" name="Text Box 12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5" name="Text Box 12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6" name="Text Box 12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7" name="Text Box 12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8" name="Text Box 12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49" name="Text Box 12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0" name="Text Box 12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1" name="Text Box 12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2" name="Text Box 12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3" name="Text Box 12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4" name="Text Box 12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5" name="Text Box 12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6" name="Text Box 12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7" name="Text Box 12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8" name="Text Box 12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59" name="Text Box 12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0" name="Text Box 12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1" name="Text Box 12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2" name="Text Box 12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3" name="Text Box 12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4" name="Text Box 12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5" name="Text Box 12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6" name="Text Box 12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7" name="Text Box 12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8" name="Text Box 12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69" name="Text Box 12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0" name="Text Box 12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1" name="Text Box 12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2" name="Text Box 12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3" name="Text Box 12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4" name="Text Box 12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5" name="Text Box 12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6" name="Text Box 12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7" name="Text Box 12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8" name="Text Box 12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79" name="Text Box 12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0" name="Text Box 12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1" name="Text Box 12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2" name="Text Box 12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3" name="Text Box 12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4" name="Text Box 12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5" name="Text Box 12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6" name="Text Box 12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7" name="Text Box 12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8" name="Text Box 12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89" name="Text Box 12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0" name="Text Box 12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1" name="Text Box 12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2" name="Text Box 12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3" name="Text Box 12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4" name="Text Box 12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5" name="Text Box 13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6" name="Text Box 13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7" name="Text Box 13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8" name="Text Box 13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699" name="Text Box 13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0" name="Text Box 13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1" name="Text Box 13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2" name="Text Box 13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3" name="Text Box 13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4" name="Text Box 13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5" name="Text Box 13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6" name="Text Box 13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7" name="Text Box 13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8" name="Text Box 13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09" name="Text Box 13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0" name="Text Box 13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1" name="Text Box 13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2" name="Text Box 13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3" name="Text Box 13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4" name="Text Box 13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5" name="Text Box 13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6" name="Text Box 13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7" name="Text Box 13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8" name="Text Box 13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19" name="Text Box 13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0" name="Text Box 13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1" name="Text Box 13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2" name="Text Box 13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3" name="Text Box 13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4" name="Text Box 13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5" name="Text Box 13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6" name="Text Box 13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7" name="Text Box 13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8" name="Text Box 13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29" name="Text Box 13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0" name="Text Box 13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1" name="Text Box 13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2" name="Text Box 13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3" name="Text Box 13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4" name="Text Box 13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5" name="Text Box 13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6" name="Text Box 13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7" name="Text Box 13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8" name="Text Box 13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39" name="Text Box 13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0" name="Text Box 13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1" name="Text Box 13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2" name="Text Box 13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3" name="Text Box 13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4" name="Text Box 13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5" name="Text Box 13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6" name="Text Box 13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7" name="Text Box 13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8" name="Text Box 13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49" name="Text Box 13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0" name="Text Box 13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1" name="Text Box 13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2" name="Text Box 13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3" name="Text Box 13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4" name="Text Box 13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5" name="Text Box 13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6" name="Text Box 13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7" name="Text Box 13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8" name="Text Box 13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59" name="Text Box 13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0" name="Text Box 13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1" name="Text Box 13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2" name="Text Box 13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3" name="Text Box 13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4" name="Text Box 13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5" name="Text Box 13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6" name="Text Box 13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7" name="Text Box 13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8" name="Text Box 13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69" name="Text Box 13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0" name="Text Box 13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1" name="Text Box 13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2" name="Text Box 13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3" name="Text Box 13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4" name="Text Box 13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5" name="Text Box 13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6" name="Text Box 13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7" name="Text Box 13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8" name="Text Box 13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79" name="Text Box 13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0" name="Text Box 13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1" name="Text Box 13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2" name="Text Box 13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3" name="Text Box 13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4" name="Text Box 13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5" name="Text Box 13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6" name="Text Box 13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7" name="Text Box 13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8" name="Text Box 13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89" name="Text Box 13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0" name="Text Box 13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1" name="Text Box 13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2" name="Text Box 13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3" name="Text Box 13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4" name="Text Box 13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5" name="Text Box 14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6" name="Text Box 14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7" name="Text Box 14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8" name="Text Box 14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799" name="Text Box 14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0" name="Text Box 14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1" name="Text Box 14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2" name="Text Box 14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3" name="Text Box 14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4" name="Text Box 14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5" name="Text Box 14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6" name="Text Box 14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7" name="Text Box 14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8" name="Text Box 14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09" name="Text Box 14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0" name="Text Box 14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1" name="Text Box 14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2" name="Text Box 14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3" name="Text Box 14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4" name="Text Box 14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5" name="Text Box 14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6" name="Text Box 14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7" name="Text Box 14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8" name="Text Box 14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19" name="Text Box 14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0" name="Text Box 14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1" name="Text Box 14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2" name="Text Box 14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3" name="Text Box 14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4" name="Text Box 14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5" name="Text Box 14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6" name="Text Box 14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7" name="Text Box 14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8" name="Text Box 14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29" name="Text Box 14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0" name="Text Box 14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1" name="Text Box 14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2" name="Text Box 14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3" name="Text Box 14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4" name="Text Box 14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5" name="Text Box 14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6" name="Text Box 14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7" name="Text Box 14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8" name="Text Box 14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39" name="Text Box 14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0" name="Text Box 14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1" name="Text Box 14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2" name="Text Box 14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3" name="Text Box 14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4" name="Text Box 14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5" name="Text Box 14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6" name="Text Box 14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7" name="Text Box 14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8" name="Text Box 14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49" name="Text Box 14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0" name="Text Box 14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1" name="Text Box 14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2" name="Text Box 14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3" name="Text Box 14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4" name="Text Box 14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5" name="Text Box 14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6" name="Text Box 14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7" name="Text Box 14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8" name="Text Box 14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59" name="Text Box 14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0" name="Text Box 14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1" name="Text Box 14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2" name="Text Box 14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3" name="Text Box 14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4" name="Text Box 14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5" name="Text Box 14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6" name="Text Box 14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7" name="Text Box 14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8" name="Text Box 14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69" name="Text Box 14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0" name="Text Box 14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1" name="Text Box 14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2" name="Text Box 14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3" name="Text Box 14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4" name="Text Box 14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5" name="Text Box 14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6" name="Text Box 14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7" name="Text Box 14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8" name="Text Box 14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79" name="Text Box 14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0" name="Text Box 14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1" name="Text Box 14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2" name="Text Box 14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3" name="Text Box 14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4" name="Text Box 14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5" name="Text Box 14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6" name="Text Box 14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7" name="Text Box 14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8" name="Text Box 14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89" name="Text Box 14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0" name="Text Box 14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1" name="Text Box 14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2" name="Text Box 14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3" name="Text Box 14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4" name="Text Box 14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5" name="Text Box 15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6" name="Text Box 15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7" name="Text Box 15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8" name="Text Box 15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899" name="Text Box 15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0" name="Text Box 15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1" name="Text Box 15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2" name="Text Box 15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3" name="Text Box 15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4" name="Text Box 15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5" name="Text Box 15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6" name="Text Box 15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7" name="Text Box 15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8" name="Text Box 15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09" name="Text Box 15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0" name="Text Box 15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1" name="Text Box 15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2" name="Text Box 15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3" name="Text Box 15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4" name="Text Box 15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5" name="Text Box 15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6" name="Text Box 15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7" name="Text Box 15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8" name="Text Box 15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19" name="Text Box 15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0" name="Text Box 15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1" name="Text Box 15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2" name="Text Box 15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3" name="Text Box 15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4" name="Text Box 15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5" name="Text Box 15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6" name="Text Box 15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7" name="Text Box 15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8" name="Text Box 15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29" name="Text Box 15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0" name="Text Box 15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1" name="Text Box 15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2" name="Text Box 15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3" name="Text Box 15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4" name="Text Box 15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5" name="Text Box 15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6" name="Text Box 15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7" name="Text Box 15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8" name="Text Box 15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39" name="Text Box 15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0" name="Text Box 15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1" name="Text Box 15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2" name="Text Box 15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3" name="Text Box 15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4" name="Text Box 15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5" name="Text Box 15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6" name="Text Box 15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7" name="Text Box 15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8" name="Text Box 15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49" name="Text Box 15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0" name="Text Box 15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1" name="Text Box 15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2" name="Text Box 15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3" name="Text Box 15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4" name="Text Box 15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5" name="Text Box 15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6" name="Text Box 15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7" name="Text Box 15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8" name="Text Box 15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59" name="Text Box 15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0" name="Text Box 15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1" name="Text Box 15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2" name="Text Box 15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3" name="Text Box 15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4" name="Text Box 15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5" name="Text Box 15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6" name="Text Box 15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7" name="Text Box 15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8" name="Text Box 15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69" name="Text Box 15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0" name="Text Box 15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1" name="Text Box 15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2" name="Text Box 15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3" name="Text Box 15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4" name="Text Box 15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5" name="Text Box 15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6" name="Text Box 15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7" name="Text Box 15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8" name="Text Box 15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79" name="Text Box 15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0" name="Text Box 15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1" name="Text Box 15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2" name="Text Box 15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3" name="Text Box 15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4" name="Text Box 15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5" name="Text Box 15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6" name="Text Box 15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7" name="Text Box 15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8" name="Text Box 15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89" name="Text Box 15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0" name="Text Box 15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1" name="Text Box 15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2" name="Text Box 15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3" name="Text Box 15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4" name="Text Box 15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5" name="Text Box 16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6" name="Text Box 16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7" name="Text Box 16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8" name="Text Box 16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999" name="Text Box 16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0" name="Text Box 16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1" name="Text Box 16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2" name="Text Box 16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3" name="Text Box 16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4" name="Text Box 16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5" name="Text Box 16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6" name="Text Box 16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7" name="Text Box 16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8" name="Text Box 16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09" name="Text Box 16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0" name="Text Box 16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1" name="Text Box 16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2" name="Text Box 16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3" name="Text Box 16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4" name="Text Box 16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5" name="Text Box 16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6" name="Text Box 16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7" name="Text Box 16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8" name="Text Box 16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19" name="Text Box 16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0" name="Text Box 16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1" name="Text Box 16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2" name="Text Box 16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3" name="Text Box 16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4" name="Text Box 16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5" name="Text Box 16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6" name="Text Box 16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7" name="Text Box 16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8" name="Text Box 16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29" name="Text Box 16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0" name="Text Box 16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1" name="Text Box 16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2" name="Text Box 16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3" name="Text Box 16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4" name="Text Box 16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5" name="Text Box 16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6" name="Text Box 16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7" name="Text Box 16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8" name="Text Box 16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39" name="Text Box 16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0" name="Text Box 16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1" name="Text Box 16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2" name="Text Box 16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3" name="Text Box 16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4" name="Text Box 16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5" name="Text Box 16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6" name="Text Box 16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7" name="Text Box 16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8" name="Text Box 16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49" name="Text Box 16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0" name="Text Box 16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1" name="Text Box 16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2" name="Text Box 16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3" name="Text Box 16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4" name="Text Box 16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5" name="Text Box 16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6" name="Text Box 16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7" name="Text Box 16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8" name="Text Box 16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59" name="Text Box 16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0" name="Text Box 16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1" name="Text Box 16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2" name="Text Box 16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3" name="Text Box 16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4" name="Text Box 16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5" name="Text Box 16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6" name="Text Box 16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7" name="Text Box 16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8" name="Text Box 16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69" name="Text Box 16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0" name="Text Box 16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1" name="Text Box 16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2" name="Text Box 16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3" name="Text Box 16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4" name="Text Box 16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5" name="Text Box 16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6" name="Text Box 16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7" name="Text Box 16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8" name="Text Box 16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79" name="Text Box 16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0" name="Text Box 16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1" name="Text Box 16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2" name="Text Box 16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3" name="Text Box 16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4" name="Text Box 16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5" name="Text Box 16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6" name="Text Box 16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7" name="Text Box 16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8" name="Text Box 16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89" name="Text Box 16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0" name="Text Box 16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1" name="Text Box 16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2" name="Text Box 16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3" name="Text Box 16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4" name="Text Box 16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5" name="Text Box 17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6" name="Text Box 17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7" name="Text Box 17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8" name="Text Box 17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099" name="Text Box 17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0" name="Text Box 17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1" name="Text Box 17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2" name="Text Box 17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3" name="Text Box 17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4" name="Text Box 17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5" name="Text Box 17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6" name="Text Box 17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7" name="Text Box 17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8" name="Text Box 17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09" name="Text Box 17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0" name="Text Box 17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1" name="Text Box 17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2" name="Text Box 17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3" name="Text Box 17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4" name="Text Box 17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5" name="Text Box 17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6" name="Text Box 17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7" name="Text Box 17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8" name="Text Box 17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19" name="Text Box 17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0" name="Text Box 17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1" name="Text Box 17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2" name="Text Box 17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3" name="Text Box 17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4" name="Text Box 17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5" name="Text Box 17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6" name="Text Box 17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7" name="Text Box 17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8" name="Text Box 17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29" name="Text Box 17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0" name="Text Box 17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1" name="Text Box 17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2" name="Text Box 17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3" name="Text Box 17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4" name="Text Box 17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5" name="Text Box 17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6" name="Text Box 17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7" name="Text Box 17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8" name="Text Box 17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39" name="Text Box 17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0" name="Text Box 17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1" name="Text Box 17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2" name="Text Box 17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3" name="Text Box 17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4" name="Text Box 17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5" name="Text Box 17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6" name="Text Box 17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7" name="Text Box 17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8" name="Text Box 17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49" name="Text Box 17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0" name="Text Box 17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1" name="Text Box 17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2" name="Text Box 17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3" name="Text Box 17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4" name="Text Box 17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5" name="Text Box 17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6" name="Text Box 17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7" name="Text Box 17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8" name="Text Box 17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59" name="Text Box 17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0" name="Text Box 17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1" name="Text Box 17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2" name="Text Box 17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3" name="Text Box 17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4" name="Text Box 17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5" name="Text Box 17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6" name="Text Box 17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7" name="Text Box 17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8" name="Text Box 17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69" name="Text Box 17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0" name="Text Box 17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1" name="Text Box 17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2" name="Text Box 17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3" name="Text Box 17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4" name="Text Box 17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5" name="Text Box 17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6" name="Text Box 17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7" name="Text Box 17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8" name="Text Box 17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79" name="Text Box 17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0" name="Text Box 17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1" name="Text Box 17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2" name="Text Box 17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3" name="Text Box 17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4" name="Text Box 17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5" name="Text Box 17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6" name="Text Box 17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7" name="Text Box 17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8" name="Text Box 17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89" name="Text Box 17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0" name="Text Box 17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1" name="Text Box 17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2" name="Text Box 17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3" name="Text Box 17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4" name="Text Box 17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5" name="Text Box 18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6" name="Text Box 18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7" name="Text Box 18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8" name="Text Box 18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199" name="Text Box 18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0" name="Text Box 18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1" name="Text Box 18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2" name="Text Box 18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3" name="Text Box 18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4" name="Text Box 18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5" name="Text Box 18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6" name="Text Box 18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7" name="Text Box 18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8" name="Text Box 18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09" name="Text Box 18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0" name="Text Box 18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1" name="Text Box 18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2" name="Text Box 18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3" name="Text Box 18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4" name="Text Box 18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5" name="Text Box 18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6" name="Text Box 18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7" name="Text Box 18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8" name="Text Box 18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19" name="Text Box 18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0" name="Text Box 18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1" name="Text Box 18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2" name="Text Box 18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3" name="Text Box 18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4" name="Text Box 18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5" name="Text Box 18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6" name="Text Box 18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7" name="Text Box 18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8" name="Text Box 18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29" name="Text Box 18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0" name="Text Box 18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1" name="Text Box 18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2" name="Text Box 18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3" name="Text Box 18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4" name="Text Box 18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5" name="Text Box 18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6" name="Text Box 18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7" name="Text Box 18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8" name="Text Box 18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39" name="Text Box 18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0" name="Text Box 18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1" name="Text Box 18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2" name="Text Box 18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3" name="Text Box 18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4" name="Text Box 18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5" name="Text Box 18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6" name="Text Box 18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7" name="Text Box 18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8" name="Text Box 18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49" name="Text Box 18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0" name="Text Box 18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1" name="Text Box 18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2" name="Text Box 18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3" name="Text Box 18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4" name="Text Box 18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5" name="Text Box 18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6" name="Text Box 18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7" name="Text Box 18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8" name="Text Box 18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59" name="Text Box 18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0" name="Text Box 18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1" name="Text Box 18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2" name="Text Box 18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3" name="Text Box 18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4" name="Text Box 18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5" name="Text Box 18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6" name="Text Box 18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7" name="Text Box 18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8" name="Text Box 18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69" name="Text Box 18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0" name="Text Box 18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1" name="Text Box 18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2" name="Text Box 18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3" name="Text Box 18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4" name="Text Box 18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5" name="Text Box 18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6" name="Text Box 18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7" name="Text Box 18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8" name="Text Box 18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79" name="Text Box 18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0" name="Text Box 18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1" name="Text Box 18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2" name="Text Box 18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3" name="Text Box 18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4" name="Text Box 18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5" name="Text Box 18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6" name="Text Box 18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7" name="Text Box 18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8" name="Text Box 18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89" name="Text Box 18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0" name="Text Box 18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1" name="Text Box 18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2" name="Text Box 18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3" name="Text Box 18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4" name="Text Box 18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5" name="Text Box 19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6" name="Text Box 19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7" name="Text Box 19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8" name="Text Box 19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299" name="Text Box 19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0" name="Text Box 19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1" name="Text Box 19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2" name="Text Box 19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3" name="Text Box 19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4" name="Text Box 19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5" name="Text Box 19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6" name="Text Box 19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7" name="Text Box 19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8" name="Text Box 19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09" name="Text Box 19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0" name="Text Box 19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1" name="Text Box 19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2" name="Text Box 19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3" name="Text Box 19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4" name="Text Box 19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5" name="Text Box 19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6" name="Text Box 19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7" name="Text Box 19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8" name="Text Box 19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19" name="Text Box 19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0" name="Text Box 19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1" name="Text Box 19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2" name="Text Box 19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3" name="Text Box 19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4" name="Text Box 19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5" name="Text Box 19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6" name="Text Box 19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7" name="Text Box 19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8" name="Text Box 19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29" name="Text Box 19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0" name="Text Box 19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1" name="Text Box 19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2" name="Text Box 19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3" name="Text Box 19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4" name="Text Box 19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5" name="Text Box 19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6" name="Text Box 19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7" name="Text Box 19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8" name="Text Box 19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39" name="Text Box 19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0" name="Text Box 19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1" name="Text Box 19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2" name="Text Box 19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3" name="Text Box 19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4" name="Text Box 19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5" name="Text Box 19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6" name="Text Box 19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7" name="Text Box 19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8" name="Text Box 19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49" name="Text Box 19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0" name="Text Box 19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1" name="Text Box 19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2" name="Text Box 19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3" name="Text Box 19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4" name="Text Box 19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5" name="Text Box 19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6" name="Text Box 19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7" name="Text Box 19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8" name="Text Box 19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59" name="Text Box 19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0" name="Text Box 19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1" name="Text Box 19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2" name="Text Box 19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3" name="Text Box 19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4" name="Text Box 19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5" name="Text Box 19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6" name="Text Box 19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7" name="Text Box 19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8" name="Text Box 19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69" name="Text Box 19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0" name="Text Box 19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1" name="Text Box 19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2" name="Text Box 19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3" name="Text Box 19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4" name="Text Box 19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5" name="Text Box 19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6" name="Text Box 19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7" name="Text Box 19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8" name="Text Box 19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79" name="Text Box 19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0" name="Text Box 19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1" name="Text Box 19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2" name="Text Box 19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3" name="Text Box 19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4" name="Text Box 19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5" name="Text Box 19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6" name="Text Box 19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7" name="Text Box 19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8" name="Text Box 19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89" name="Text Box 19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0" name="Text Box 19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1" name="Text Box 19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2" name="Text Box 19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3" name="Text Box 19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4" name="Text Box 19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5" name="Text Box 20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6" name="Text Box 20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7" name="Text Box 20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8" name="Text Box 20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399" name="Text Box 20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0" name="Text Box 20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1" name="Text Box 20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2" name="Text Box 20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3" name="Text Box 20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4" name="Text Box 20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5" name="Text Box 20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6" name="Text Box 20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7" name="Text Box 20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8" name="Text Box 20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09" name="Text Box 20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0" name="Text Box 20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1" name="Text Box 20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2" name="Text Box 20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3" name="Text Box 20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4" name="Text Box 20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5" name="Text Box 20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6" name="Text Box 20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7" name="Text Box 20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8" name="Text Box 20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19" name="Text Box 20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0" name="Text Box 20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1" name="Text Box 20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2" name="Text Box 20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3" name="Text Box 20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4" name="Text Box 20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5" name="Text Box 20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6" name="Text Box 20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7" name="Text Box 20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8" name="Text Box 20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29" name="Text Box 20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0" name="Text Box 20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1" name="Text Box 20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2" name="Text Box 20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3" name="Text Box 20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4" name="Text Box 20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5" name="Text Box 20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6" name="Text Box 20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7" name="Text Box 20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8" name="Text Box 20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39" name="Text Box 20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0" name="Text Box 20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1" name="Text Box 20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2" name="Text Box 20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3" name="Text Box 20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4" name="Text Box 20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5" name="Text Box 20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6" name="Text Box 20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7" name="Text Box 20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8" name="Text Box 20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49" name="Text Box 20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0" name="Text Box 20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1" name="Text Box 20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2" name="Text Box 20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3" name="Text Box 20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4" name="Text Box 20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5" name="Text Box 20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6" name="Text Box 20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7" name="Text Box 20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8" name="Text Box 20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59" name="Text Box 20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0" name="Text Box 20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1" name="Text Box 20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2" name="Text Box 20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3" name="Text Box 20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4" name="Text Box 20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5" name="Text Box 20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6" name="Text Box 20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7" name="Text Box 20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8" name="Text Box 20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69" name="Text Box 20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0" name="Text Box 20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1" name="Text Box 20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2" name="Text Box 20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3" name="Text Box 20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4" name="Text Box 20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5" name="Text Box 20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6" name="Text Box 20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7" name="Text Box 20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8" name="Text Box 20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79" name="Text Box 20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0" name="Text Box 20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1" name="Text Box 20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2" name="Text Box 20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3" name="Text Box 20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4" name="Text Box 20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5" name="Text Box 20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6" name="Text Box 20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7" name="Text Box 20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8" name="Text Box 20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89" name="Text Box 20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0" name="Text Box 20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1" name="Text Box 20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2" name="Text Box 20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3" name="Text Box 20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4" name="Text Box 20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5" name="Text Box 21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6" name="Text Box 21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7" name="Text Box 21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8" name="Text Box 21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499" name="Text Box 21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0" name="Text Box 21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1" name="Text Box 21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2" name="Text Box 21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3" name="Text Box 21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4" name="Text Box 21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5" name="Text Box 21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6" name="Text Box 21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7" name="Text Box 21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8" name="Text Box 21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09" name="Text Box 21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0" name="Text Box 21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1" name="Text Box 21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2" name="Text Box 21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3" name="Text Box 21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4" name="Text Box 21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5" name="Text Box 21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6" name="Text Box 21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7" name="Text Box 21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8" name="Text Box 21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19" name="Text Box 21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0" name="Text Box 21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1" name="Text Box 21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2" name="Text Box 21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3" name="Text Box 21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4" name="Text Box 21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5" name="Text Box 21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6" name="Text Box 21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7" name="Text Box 21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8" name="Text Box 21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29" name="Text Box 21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0" name="Text Box 21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1" name="Text Box 21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2" name="Text Box 21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3" name="Text Box 21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4" name="Text Box 21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5" name="Text Box 21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6" name="Text Box 21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7" name="Text Box 21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8" name="Text Box 21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39" name="Text Box 21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0" name="Text Box 21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1" name="Text Box 21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2" name="Text Box 21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3" name="Text Box 21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4" name="Text Box 21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5" name="Text Box 21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6" name="Text Box 21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7" name="Text Box 21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8" name="Text Box 21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49" name="Text Box 21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0" name="Text Box 21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1" name="Text Box 21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2" name="Text Box 21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3" name="Text Box 21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4" name="Text Box 21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5" name="Text Box 21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6" name="Text Box 21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7" name="Text Box 21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8" name="Text Box 21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59" name="Text Box 21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0" name="Text Box 21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1" name="Text Box 21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2" name="Text Box 21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3" name="Text Box 21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4" name="Text Box 21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5" name="Text Box 21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6" name="Text Box 21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7" name="Text Box 21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8" name="Text Box 21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69" name="Text Box 21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0" name="Text Box 21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1" name="Text Box 21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2" name="Text Box 21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3" name="Text Box 21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4" name="Text Box 21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5" name="Text Box 21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6" name="Text Box 21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7" name="Text Box 21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8" name="Text Box 21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79" name="Text Box 21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0" name="Text Box 21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1" name="Text Box 21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2" name="Text Box 21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3" name="Text Box 21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4" name="Text Box 21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5" name="Text Box 21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6" name="Text Box 21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7" name="Text Box 21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8" name="Text Box 21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89" name="Text Box 21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0" name="Text Box 21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1" name="Text Box 21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2" name="Text Box 21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3" name="Text Box 21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4" name="Text Box 21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5" name="Text Box 22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6" name="Text Box 22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7" name="Text Box 22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8" name="Text Box 22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599" name="Text Box 22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0" name="Text Box 22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1" name="Text Box 22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2" name="Text Box 22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3" name="Text Box 22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4" name="Text Box 22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5" name="Text Box 22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6" name="Text Box 22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7" name="Text Box 22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8" name="Text Box 22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09" name="Text Box 22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0" name="Text Box 22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1" name="Text Box 22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2" name="Text Box 22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3" name="Text Box 22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4" name="Text Box 22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5" name="Text Box 22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6" name="Text Box 22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7" name="Text Box 22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8" name="Text Box 22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19" name="Text Box 22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0" name="Text Box 22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1" name="Text Box 22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2" name="Text Box 22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3" name="Text Box 22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4" name="Text Box 22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5" name="Text Box 22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6" name="Text Box 22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7" name="Text Box 22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8" name="Text Box 22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29" name="Text Box 22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0" name="Text Box 22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1" name="Text Box 22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2" name="Text Box 22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3" name="Text Box 22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4" name="Text Box 22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5" name="Text Box 22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6" name="Text Box 22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7" name="Text Box 22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8" name="Text Box 22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39" name="Text Box 22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0" name="Text Box 22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1" name="Text Box 22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2" name="Text Box 22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3" name="Text Box 22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4" name="Text Box 22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5" name="Text Box 22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6" name="Text Box 22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7" name="Text Box 22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8" name="Text Box 22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49" name="Text Box 22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0" name="Text Box 22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1" name="Text Box 22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2" name="Text Box 22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3" name="Text Box 22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4" name="Text Box 22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5" name="Text Box 22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6" name="Text Box 22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7" name="Text Box 22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8" name="Text Box 22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59" name="Text Box 22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0" name="Text Box 22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1" name="Text Box 22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2" name="Text Box 22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3" name="Text Box 22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4" name="Text Box 22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5" name="Text Box 22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6" name="Text Box 22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7" name="Text Box 22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8" name="Text Box 22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69" name="Text Box 22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0" name="Text Box 22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1" name="Text Box 22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2" name="Text Box 22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3" name="Text Box 22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4" name="Text Box 22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5" name="Text Box 22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6" name="Text Box 22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7" name="Text Box 22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8" name="Text Box 22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79" name="Text Box 22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0" name="Text Box 22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1" name="Text Box 22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2" name="Text Box 22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3" name="Text Box 22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4" name="Text Box 22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5" name="Text Box 22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6" name="Text Box 22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7" name="Text Box 22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8" name="Text Box 22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89" name="Text Box 22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0" name="Text Box 22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1" name="Text Box 22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2" name="Text Box 22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3" name="Text Box 22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4" name="Text Box 22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5" name="Text Box 23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6" name="Text Box 23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7" name="Text Box 23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8" name="Text Box 23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699" name="Text Box 23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0" name="Text Box 23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1" name="Text Box 23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2" name="Text Box 23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3" name="Text Box 23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4" name="Text Box 23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5" name="Text Box 23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6" name="Text Box 23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7" name="Text Box 23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8" name="Text Box 23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09" name="Text Box 23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0" name="Text Box 23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1" name="Text Box 23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2" name="Text Box 23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3" name="Text Box 23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4" name="Text Box 23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5" name="Text Box 23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6" name="Text Box 23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7" name="Text Box 23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8" name="Text Box 23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19" name="Text Box 23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0" name="Text Box 23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1" name="Text Box 23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2" name="Text Box 23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3" name="Text Box 23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4" name="Text Box 23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5" name="Text Box 23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6" name="Text Box 23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7" name="Text Box 23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8" name="Text Box 23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29" name="Text Box 23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0" name="Text Box 23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1" name="Text Box 23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2" name="Text Box 23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3" name="Text Box 23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4" name="Text Box 23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5" name="Text Box 23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6" name="Text Box 23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7" name="Text Box 23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8" name="Text Box 23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39" name="Text Box 23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0" name="Text Box 23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1" name="Text Box 23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2" name="Text Box 23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3" name="Text Box 23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4" name="Text Box 23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5" name="Text Box 23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6" name="Text Box 23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7" name="Text Box 23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8" name="Text Box 23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49" name="Text Box 23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0" name="Text Box 23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1" name="Text Box 23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2" name="Text Box 23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3" name="Text Box 23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4" name="Text Box 23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5" name="Text Box 23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6" name="Text Box 23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7" name="Text Box 23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8" name="Text Box 23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59" name="Text Box 23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0" name="Text Box 23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1" name="Text Box 23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2" name="Text Box 23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3" name="Text Box 23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4" name="Text Box 23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5" name="Text Box 23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6" name="Text Box 23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7" name="Text Box 23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8" name="Text Box 23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69" name="Text Box 23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0" name="Text Box 23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1" name="Text Box 23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2" name="Text Box 23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3" name="Text Box 23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4" name="Text Box 23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5" name="Text Box 23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6" name="Text Box 23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7" name="Text Box 23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8" name="Text Box 23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79" name="Text Box 23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0" name="Text Box 23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1" name="Text Box 23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2" name="Text Box 23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3" name="Text Box 23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4" name="Text Box 23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5" name="Text Box 23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6" name="Text Box 23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7" name="Text Box 23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8" name="Text Box 23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89" name="Text Box 23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0" name="Text Box 23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1" name="Text Box 23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2" name="Text Box 23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3" name="Text Box 23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4" name="Text Box 23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5" name="Text Box 24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6" name="Text Box 24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7" name="Text Box 24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8" name="Text Box 24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799" name="Text Box 24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0" name="Text Box 24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1" name="Text Box 24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2" name="Text Box 24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3" name="Text Box 24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4" name="Text Box 24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5" name="Text Box 24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6" name="Text Box 24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7" name="Text Box 24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8" name="Text Box 24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09" name="Text Box 24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0" name="Text Box 24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1" name="Text Box 24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2" name="Text Box 24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3" name="Text Box 24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4" name="Text Box 24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5" name="Text Box 24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6" name="Text Box 24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7" name="Text Box 24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8" name="Text Box 24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19" name="Text Box 24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0" name="Text Box 24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1" name="Text Box 24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2" name="Text Box 24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3" name="Text Box 24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4" name="Text Box 24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5" name="Text Box 24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6" name="Text Box 24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7" name="Text Box 24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8" name="Text Box 24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29" name="Text Box 24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0" name="Text Box 24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1" name="Text Box 24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2" name="Text Box 24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3" name="Text Box 24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4" name="Text Box 24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5" name="Text Box 24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6" name="Text Box 24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7" name="Text Box 24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8" name="Text Box 24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39" name="Text Box 24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0" name="Text Box 24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1" name="Text Box 24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2" name="Text Box 24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3" name="Text Box 24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4" name="Text Box 24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5" name="Text Box 24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6" name="Text Box 24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7" name="Text Box 24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8" name="Text Box 24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49" name="Text Box 24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0" name="Text Box 24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1" name="Text Box 24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2" name="Text Box 24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3" name="Text Box 24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4" name="Text Box 24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5" name="Text Box 24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6" name="Text Box 24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7" name="Text Box 24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8" name="Text Box 24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59" name="Text Box 24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0" name="Text Box 24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1" name="Text Box 24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2" name="Text Box 24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3" name="Text Box 24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4" name="Text Box 24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5" name="Text Box 24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6" name="Text Box 24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7" name="Text Box 24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8" name="Text Box 24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69" name="Text Box 24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0" name="Text Box 24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1" name="Text Box 24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2" name="Text Box 24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3" name="Text Box 24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4" name="Text Box 24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5" name="Text Box 24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6" name="Text Box 24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7" name="Text Box 24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8" name="Text Box 24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79" name="Text Box 24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0" name="Text Box 24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1" name="Text Box 24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2" name="Text Box 24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3" name="Text Box 24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4" name="Text Box 24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5" name="Text Box 24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6" name="Text Box 24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7" name="Text Box 24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8" name="Text Box 24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89" name="Text Box 24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0" name="Text Box 24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1" name="Text Box 24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2" name="Text Box 24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3" name="Text Box 24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4" name="Text Box 24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5" name="Text Box 25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6" name="Text Box 25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7" name="Text Box 25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8" name="Text Box 25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899" name="Text Box 25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0" name="Text Box 25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1" name="Text Box 25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2" name="Text Box 25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3" name="Text Box 25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4" name="Text Box 25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5" name="Text Box 25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6" name="Text Box 25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7" name="Text Box 25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8" name="Text Box 25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09" name="Text Box 25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0" name="Text Box 25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1" name="Text Box 25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2" name="Text Box 25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3" name="Text Box 25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4" name="Text Box 25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5" name="Text Box 25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6" name="Text Box 25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7" name="Text Box 25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8" name="Text Box 25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19" name="Text Box 25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0" name="Text Box 25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1" name="Text Box 25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2" name="Text Box 25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3" name="Text Box 25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4" name="Text Box 25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5" name="Text Box 25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6" name="Text Box 25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7" name="Text Box 25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8" name="Text Box 25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29" name="Text Box 25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0" name="Text Box 25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1" name="Text Box 25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2" name="Text Box 25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3" name="Text Box 25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4" name="Text Box 25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5" name="Text Box 25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6" name="Text Box 25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7" name="Text Box 25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8" name="Text Box 25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39" name="Text Box 25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0" name="Text Box 25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1" name="Text Box 25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2" name="Text Box 25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3" name="Text Box 25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4" name="Text Box 25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5" name="Text Box 25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6" name="Text Box 25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7" name="Text Box 25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8" name="Text Box 25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49" name="Text Box 25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0" name="Text Box 25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1" name="Text Box 25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2" name="Text Box 25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3" name="Text Box 25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4" name="Text Box 25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5" name="Text Box 25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6" name="Text Box 25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7" name="Text Box 25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8" name="Text Box 25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59" name="Text Box 25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0" name="Text Box 25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1" name="Text Box 25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2" name="Text Box 25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3" name="Text Box 25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4" name="Text Box 25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5" name="Text Box 25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6" name="Text Box 25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7" name="Text Box 25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8" name="Text Box 25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69" name="Text Box 25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0" name="Text Box 25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1" name="Text Box 25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2" name="Text Box 25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3" name="Text Box 25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4" name="Text Box 25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5" name="Text Box 25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6" name="Text Box 25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7" name="Text Box 25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8" name="Text Box 25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79" name="Text Box 25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0" name="Text Box 25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1" name="Text Box 25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2" name="Text Box 25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3" name="Text Box 25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4" name="Text Box 25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5" name="Text Box 25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6" name="Text Box 25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7" name="Text Box 25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8" name="Text Box 25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89" name="Text Box 25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0" name="Text Box 25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1" name="Text Box 25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2" name="Text Box 25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3" name="Text Box 25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4" name="Text Box 25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5" name="Text Box 26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6" name="Text Box 26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7" name="Text Box 26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8" name="Text Box 26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1999" name="Text Box 26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0" name="Text Box 26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1" name="Text Box 26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2" name="Text Box 26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3" name="Text Box 26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4" name="Text Box 26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5" name="Text Box 26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6" name="Text Box 26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7" name="Text Box 26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8" name="Text Box 26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09" name="Text Box 26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0" name="Text Box 26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1" name="Text Box 26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2" name="Text Box 26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3" name="Text Box 26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4" name="Text Box 26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5" name="Text Box 26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6" name="Text Box 26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7" name="Text Box 26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8" name="Text Box 26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19" name="Text Box 26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0" name="Text Box 26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1" name="Text Box 26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2" name="Text Box 26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3" name="Text Box 26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4" name="Text Box 26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5" name="Text Box 26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6" name="Text Box 26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7" name="Text Box 26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8" name="Text Box 26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29" name="Text Box 26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0" name="Text Box 26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1" name="Text Box 26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2" name="Text Box 26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3" name="Text Box 26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4" name="Text Box 26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5" name="Text Box 26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6" name="Text Box 26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7" name="Text Box 26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8" name="Text Box 26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39" name="Text Box 26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0" name="Text Box 26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1" name="Text Box 26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2" name="Text Box 26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3" name="Text Box 26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4" name="Text Box 26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5" name="Text Box 26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6" name="Text Box 26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7" name="Text Box 26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8" name="Text Box 26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49" name="Text Box 26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0" name="Text Box 26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1" name="Text Box 26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2" name="Text Box 26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3" name="Text Box 26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4" name="Text Box 26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5" name="Text Box 26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6" name="Text Box 26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7" name="Text Box 26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8" name="Text Box 26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59" name="Text Box 26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0" name="Text Box 26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1" name="Text Box 26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2" name="Text Box 26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3" name="Text Box 26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4" name="Text Box 26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5" name="Text Box 26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6" name="Text Box 26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7" name="Text Box 26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8" name="Text Box 26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69" name="Text Box 26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0" name="Text Box 26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1" name="Text Box 26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2" name="Text Box 26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3" name="Text Box 26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4" name="Text Box 26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5" name="Text Box 26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6" name="Text Box 26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7" name="Text Box 26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8" name="Text Box 26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79" name="Text Box 26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0" name="Text Box 26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1" name="Text Box 26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2" name="Text Box 26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3" name="Text Box 26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4" name="Text Box 26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5" name="Text Box 26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6" name="Text Box 26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7" name="Text Box 26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8" name="Text Box 26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89" name="Text Box 26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0" name="Text Box 26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1" name="Text Box 26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2" name="Text Box 26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3" name="Text Box 26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4" name="Text Box 26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5" name="Text Box 27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6" name="Text Box 27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7" name="Text Box 27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8" name="Text Box 27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099" name="Text Box 27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0" name="Text Box 27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1" name="Text Box 27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2" name="Text Box 27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3" name="Text Box 27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4" name="Text Box 27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5" name="Text Box 27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6" name="Text Box 27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7" name="Text Box 27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8" name="Text Box 27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09" name="Text Box 27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0" name="Text Box 27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1" name="Text Box 27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2" name="Text Box 27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3" name="Text Box 27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4" name="Text Box 27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5" name="Text Box 27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6" name="Text Box 27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7" name="Text Box 27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8" name="Text Box 27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19" name="Text Box 27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0" name="Text Box 27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1" name="Text Box 27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2" name="Text Box 27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3" name="Text Box 27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4" name="Text Box 27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5" name="Text Box 27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6" name="Text Box 27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7" name="Text Box 27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8" name="Text Box 27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29" name="Text Box 27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0" name="Text Box 27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1" name="Text Box 27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2" name="Text Box 27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3" name="Text Box 27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4" name="Text Box 27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5" name="Text Box 27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6" name="Text Box 27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7" name="Text Box 27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8" name="Text Box 27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39" name="Text Box 27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0" name="Text Box 27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1" name="Text Box 27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2" name="Text Box 27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3" name="Text Box 27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4" name="Text Box 27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5" name="Text Box 27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6" name="Text Box 27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7" name="Text Box 27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8" name="Text Box 27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49" name="Text Box 27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0" name="Text Box 27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1" name="Text Box 27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2" name="Text Box 27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3" name="Text Box 27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4" name="Text Box 27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5" name="Text Box 27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6" name="Text Box 27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7" name="Text Box 27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8" name="Text Box 27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59" name="Text Box 27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0" name="Text Box 27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1" name="Text Box 27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2" name="Text Box 27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3" name="Text Box 27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4" name="Text Box 27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5" name="Text Box 27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6" name="Text Box 27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7" name="Text Box 27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8" name="Text Box 27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69" name="Text Box 27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0" name="Text Box 27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1" name="Text Box 27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2" name="Text Box 27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3" name="Text Box 27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4" name="Text Box 27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5" name="Text Box 27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6" name="Text Box 27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7" name="Text Box 27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8" name="Text Box 27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79" name="Text Box 27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0" name="Text Box 27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1" name="Text Box 27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2" name="Text Box 27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3" name="Text Box 27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4" name="Text Box 27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5" name="Text Box 27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6" name="Text Box 27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7" name="Text Box 27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8" name="Text Box 27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89" name="Text Box 27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0" name="Text Box 27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1" name="Text Box 27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2" name="Text Box 27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3" name="Text Box 27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4" name="Text Box 27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5" name="Text Box 28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6" name="Text Box 28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7" name="Text Box 28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8" name="Text Box 28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199" name="Text Box 28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0" name="Text Box 28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1" name="Text Box 28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2" name="Text Box 28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3" name="Text Box 28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4" name="Text Box 28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5" name="Text Box 28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6" name="Text Box 28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7" name="Text Box 28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8" name="Text Box 28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09" name="Text Box 28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0" name="Text Box 28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1" name="Text Box 28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2" name="Text Box 28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3" name="Text Box 28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4" name="Text Box 28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5" name="Text Box 28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6" name="Text Box 28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7" name="Text Box 28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8" name="Text Box 28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19" name="Text Box 28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0" name="Text Box 28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1" name="Text Box 28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2" name="Text Box 28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3" name="Text Box 28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4" name="Text Box 28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5" name="Text Box 28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6" name="Text Box 28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7" name="Text Box 28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8" name="Text Box 28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29" name="Text Box 28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0" name="Text Box 28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1" name="Text Box 28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2" name="Text Box 28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3" name="Text Box 28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4" name="Text Box 28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5" name="Text Box 28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6" name="Text Box 28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7" name="Text Box 28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8" name="Text Box 28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39" name="Text Box 28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0" name="Text Box 28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1" name="Text Box 28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2" name="Text Box 28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3" name="Text Box 28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4" name="Text Box 28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5" name="Text Box 28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6" name="Text Box 28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7" name="Text Box 28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8" name="Text Box 28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49" name="Text Box 28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0" name="Text Box 28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1" name="Text Box 28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2" name="Text Box 28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3" name="Text Box 28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4" name="Text Box 28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5" name="Text Box 28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6" name="Text Box 28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7" name="Text Box 28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8" name="Text Box 28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59" name="Text Box 28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0" name="Text Box 28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1" name="Text Box 28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2" name="Text Box 28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3" name="Text Box 28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4" name="Text Box 28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5" name="Text Box 28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6" name="Text Box 28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7" name="Text Box 28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8" name="Text Box 28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69" name="Text Box 28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0" name="Text Box 28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1" name="Text Box 28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2" name="Text Box 28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3" name="Text Box 28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4" name="Text Box 28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5" name="Text Box 28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6" name="Text Box 28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7" name="Text Box 28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8" name="Text Box 28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79" name="Text Box 28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0" name="Text Box 28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1" name="Text Box 28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2" name="Text Box 28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3" name="Text Box 28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4" name="Text Box 28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5" name="Text Box 28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6" name="Text Box 28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7" name="Text Box 28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8" name="Text Box 28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89" name="Text Box 28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0" name="Text Box 28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1" name="Text Box 28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2" name="Text Box 28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3" name="Text Box 28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4" name="Text Box 28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5" name="Text Box 29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6" name="Text Box 29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7" name="Text Box 29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8" name="Text Box 29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299" name="Text Box 29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0" name="Text Box 29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1" name="Text Box 29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2" name="Text Box 29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3" name="Text Box 29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4" name="Text Box 29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5" name="Text Box 29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6" name="Text Box 29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7" name="Text Box 29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8" name="Text Box 29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09" name="Text Box 29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0" name="Text Box 29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1" name="Text Box 29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2" name="Text Box 29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3" name="Text Box 29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4" name="Text Box 29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5" name="Text Box 29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6" name="Text Box 29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7" name="Text Box 29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8" name="Text Box 29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19" name="Text Box 29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0" name="Text Box 29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1" name="Text Box 29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2" name="Text Box 29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3" name="Text Box 29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4" name="Text Box 29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5" name="Text Box 29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6" name="Text Box 29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7" name="Text Box 29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8" name="Text Box 29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29" name="Text Box 29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0" name="Text Box 29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1" name="Text Box 29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2" name="Text Box 29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3" name="Text Box 29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4" name="Text Box 29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5" name="Text Box 29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6" name="Text Box 29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7" name="Text Box 29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8" name="Text Box 29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39" name="Text Box 29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0" name="Text Box 29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1" name="Text Box 29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2" name="Text Box 29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3" name="Text Box 29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4" name="Text Box 29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5" name="Text Box 29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6" name="Text Box 29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7" name="Text Box 29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8" name="Text Box 29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49" name="Text Box 29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0" name="Text Box 29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1" name="Text Box 29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2" name="Text Box 29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3" name="Text Box 29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4" name="Text Box 29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5" name="Text Box 29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6" name="Text Box 29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7" name="Text Box 29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8" name="Text Box 29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59" name="Text Box 29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0" name="Text Box 29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1" name="Text Box 29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2" name="Text Box 29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3" name="Text Box 29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4" name="Text Box 29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5" name="Text Box 29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6" name="Text Box 29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7" name="Text Box 29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8" name="Text Box 29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69" name="Text Box 29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0" name="Text Box 29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1" name="Text Box 29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2" name="Text Box 29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3" name="Text Box 29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4" name="Text Box 29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5" name="Text Box 29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6" name="Text Box 29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7" name="Text Box 29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8" name="Text Box 29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79" name="Text Box 29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0" name="Text Box 29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1" name="Text Box 29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2" name="Text Box 29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3" name="Text Box 29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4" name="Text Box 29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5" name="Text Box 29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6" name="Text Box 29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7" name="Text Box 29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8" name="Text Box 29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89" name="Text Box 29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0" name="Text Box 29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1" name="Text Box 29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2" name="Text Box 29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3" name="Text Box 29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4" name="Text Box 29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5" name="Text Box 30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6" name="Text Box 30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7" name="Text Box 30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8" name="Text Box 30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399" name="Text Box 30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0" name="Text Box 30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1" name="Text Box 30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2" name="Text Box 30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3" name="Text Box 30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4" name="Text Box 30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5" name="Text Box 30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6" name="Text Box 30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7" name="Text Box 30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8" name="Text Box 30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09" name="Text Box 30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0" name="Text Box 30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1" name="Text Box 30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2" name="Text Box 30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3" name="Text Box 30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4" name="Text Box 30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5" name="Text Box 30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6" name="Text Box 30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7" name="Text Box 30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8" name="Text Box 30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19" name="Text Box 30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0" name="Text Box 30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1" name="Text Box 30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2" name="Text Box 30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3" name="Text Box 30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4" name="Text Box 30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5" name="Text Box 30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6" name="Text Box 30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7" name="Text Box 30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8" name="Text Box 30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29" name="Text Box 30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0" name="Text Box 30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1" name="Text Box 30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2" name="Text Box 30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3" name="Text Box 30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4" name="Text Box 30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5" name="Text Box 30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6" name="Text Box 30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7" name="Text Box 30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8" name="Text Box 30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39" name="Text Box 30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0" name="Text Box 30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1" name="Text Box 30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2" name="Text Box 30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3" name="Text Box 30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4" name="Text Box 30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5" name="Text Box 30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6" name="Text Box 30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7" name="Text Box 30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8" name="Text Box 30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49" name="Text Box 30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0" name="Text Box 30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1" name="Text Box 30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2" name="Text Box 30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3" name="Text Box 30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4" name="Text Box 30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5" name="Text Box 30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6" name="Text Box 30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7" name="Text Box 30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8" name="Text Box 30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59" name="Text Box 30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0" name="Text Box 30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1" name="Text Box 30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2" name="Text Box 30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3" name="Text Box 30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4" name="Text Box 30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5" name="Text Box 30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6" name="Text Box 30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7" name="Text Box 30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8" name="Text Box 30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69" name="Text Box 30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0" name="Text Box 30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1" name="Text Box 30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2" name="Text Box 30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3" name="Text Box 30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4" name="Text Box 30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5" name="Text Box 30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6" name="Text Box 30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7" name="Text Box 30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8" name="Text Box 30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79" name="Text Box 30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0" name="Text Box 30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1" name="Text Box 30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2" name="Text Box 30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3" name="Text Box 30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4" name="Text Box 30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5" name="Text Box 30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6" name="Text Box 30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7" name="Text Box 30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8" name="Text Box 30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89" name="Text Box 30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0" name="Text Box 30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1" name="Text Box 30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2" name="Text Box 30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3" name="Text Box 30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4" name="Text Box 30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5" name="Text Box 31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6" name="Text Box 31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7" name="Text Box 31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8" name="Text Box 31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499" name="Text Box 31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0" name="Text Box 31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1" name="Text Box 31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2" name="Text Box 31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3" name="Text Box 31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4" name="Text Box 31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5" name="Text Box 31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6" name="Text Box 31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7" name="Text Box 31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8" name="Text Box 31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09" name="Text Box 31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0" name="Text Box 31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1" name="Text Box 31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2" name="Text Box 31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3" name="Text Box 31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4" name="Text Box 31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5" name="Text Box 31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6" name="Text Box 31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7" name="Text Box 31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8" name="Text Box 31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19" name="Text Box 31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0" name="Text Box 31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1" name="Text Box 31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2" name="Text Box 31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3" name="Text Box 31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4" name="Text Box 31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5" name="Text Box 31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6" name="Text Box 31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7" name="Text Box 31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8" name="Text Box 31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29" name="Text Box 31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0" name="Text Box 31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1" name="Text Box 31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2" name="Text Box 31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3" name="Text Box 31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4" name="Text Box 31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5" name="Text Box 31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6" name="Text Box 31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7" name="Text Box 31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8" name="Text Box 31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39" name="Text Box 31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0" name="Text Box 31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1" name="Text Box 31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2" name="Text Box 31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3" name="Text Box 31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4" name="Text Box 31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5" name="Text Box 31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6" name="Text Box 31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7" name="Text Box 31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8" name="Text Box 31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49" name="Text Box 31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0" name="Text Box 31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1" name="Text Box 31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2" name="Text Box 31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3" name="Text Box 31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4" name="Text Box 31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5" name="Text Box 31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6" name="Text Box 31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7" name="Text Box 31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8" name="Text Box 31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59" name="Text Box 31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0" name="Text Box 31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1" name="Text Box 31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2" name="Text Box 31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3" name="Text Box 31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4" name="Text Box 31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5" name="Text Box 31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6" name="Text Box 31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7" name="Text Box 31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8" name="Text Box 31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69" name="Text Box 31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0" name="Text Box 31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1" name="Text Box 31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2" name="Text Box 31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3" name="Text Box 31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4" name="Text Box 31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5" name="Text Box 31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6" name="Text Box 31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7" name="Text Box 31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8" name="Text Box 31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79" name="Text Box 31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0" name="Text Box 31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1" name="Text Box 31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2" name="Text Box 31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3" name="Text Box 31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4" name="Text Box 31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5" name="Text Box 31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6" name="Text Box 31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7" name="Text Box 31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8" name="Text Box 31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89" name="Text Box 31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0" name="Text Box 31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1" name="Text Box 31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2" name="Text Box 31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3" name="Text Box 31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4" name="Text Box 31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5" name="Text Box 32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6" name="Text Box 32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7" name="Text Box 32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8" name="Text Box 32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599" name="Text Box 32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0" name="Text Box 32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1" name="Text Box 32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2" name="Text Box 32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3" name="Text Box 32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4" name="Text Box 32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5" name="Text Box 32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6" name="Text Box 32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7" name="Text Box 32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8" name="Text Box 32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09" name="Text Box 32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0" name="Text Box 32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1" name="Text Box 32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2" name="Text Box 32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3" name="Text Box 32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4" name="Text Box 32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5" name="Text Box 32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6" name="Text Box 32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7" name="Text Box 32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8" name="Text Box 32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19" name="Text Box 32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0" name="Text Box 32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1" name="Text Box 32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2" name="Text Box 32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3" name="Text Box 32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4" name="Text Box 32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5" name="Text Box 32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6" name="Text Box 32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7" name="Text Box 32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8" name="Text Box 32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29" name="Text Box 32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0" name="Text Box 32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1" name="Text Box 32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2" name="Text Box 32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3" name="Text Box 32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4" name="Text Box 32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5" name="Text Box 32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6" name="Text Box 32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7" name="Text Box 32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8" name="Text Box 32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39" name="Text Box 32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0" name="Text Box 32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1" name="Text Box 32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2" name="Text Box 32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3" name="Text Box 32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4" name="Text Box 32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5" name="Text Box 32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6" name="Text Box 32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7" name="Text Box 32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8" name="Text Box 32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49" name="Text Box 32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0" name="Text Box 32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1" name="Text Box 32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2" name="Text Box 32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3" name="Text Box 32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4" name="Text Box 32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5" name="Text Box 32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6" name="Text Box 32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7" name="Text Box 32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8" name="Text Box 32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59" name="Text Box 32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0" name="Text Box 32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1" name="Text Box 32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2" name="Text Box 32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3" name="Text Box 32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4" name="Text Box 32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5" name="Text Box 32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6" name="Text Box 32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7" name="Text Box 32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8" name="Text Box 32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69" name="Text Box 32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0" name="Text Box 32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1" name="Text Box 32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2" name="Text Box 32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3" name="Text Box 32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4" name="Text Box 32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5" name="Text Box 32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6" name="Text Box 32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7" name="Text Box 32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8" name="Text Box 32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79" name="Text Box 32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0" name="Text Box 32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1" name="Text Box 32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2" name="Text Box 32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3" name="Text Box 32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4" name="Text Box 32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5" name="Text Box 32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6" name="Text Box 32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7" name="Text Box 32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8" name="Text Box 32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89" name="Text Box 32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0" name="Text Box 32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1" name="Text Box 32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2" name="Text Box 32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3" name="Text Box 32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4" name="Text Box 32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5" name="Text Box 33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6" name="Text Box 33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7" name="Text Box 33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8" name="Text Box 33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699" name="Text Box 33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0" name="Text Box 33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1" name="Text Box 33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2" name="Text Box 33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3" name="Text Box 33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4" name="Text Box 33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5" name="Text Box 33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6" name="Text Box 33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7" name="Text Box 33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8" name="Text Box 33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09" name="Text Box 33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0" name="Text Box 33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1" name="Text Box 33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2" name="Text Box 33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3" name="Text Box 33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4" name="Text Box 33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5" name="Text Box 33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6" name="Text Box 33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7" name="Text Box 33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8" name="Text Box 33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19" name="Text Box 33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0" name="Text Box 33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1" name="Text Box 33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2" name="Text Box 33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3" name="Text Box 33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4" name="Text Box 33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5" name="Text Box 33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6" name="Text Box 33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7" name="Text Box 33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8" name="Text Box 33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29" name="Text Box 33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0" name="Text Box 33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1" name="Text Box 33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2" name="Text Box 33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3" name="Text Box 33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4" name="Text Box 33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5" name="Text Box 33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6" name="Text Box 33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7" name="Text Box 33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8" name="Text Box 33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39" name="Text Box 33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0" name="Text Box 33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1" name="Text Box 33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2" name="Text Box 33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3" name="Text Box 33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4" name="Text Box 33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5" name="Text Box 33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6" name="Text Box 33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7" name="Text Box 33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8" name="Text Box 33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49" name="Text Box 33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0" name="Text Box 33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1" name="Text Box 33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2" name="Text Box 33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3" name="Text Box 33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4" name="Text Box 33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5" name="Text Box 33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6" name="Text Box 33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7" name="Text Box 33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8" name="Text Box 33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59" name="Text Box 33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0" name="Text Box 33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1" name="Text Box 33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2" name="Text Box 33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3" name="Text Box 33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4" name="Text Box 33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5" name="Text Box 33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6" name="Text Box 33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7" name="Text Box 33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8" name="Text Box 33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69" name="Text Box 33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0" name="Text Box 33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1" name="Text Box 33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2" name="Text Box 33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3" name="Text Box 33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4" name="Text Box 33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5" name="Text Box 33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6" name="Text Box 33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7" name="Text Box 33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8" name="Text Box 33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79" name="Text Box 33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0" name="Text Box 33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1" name="Text Box 33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2" name="Text Box 33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3" name="Text Box 33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4" name="Text Box 33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5" name="Text Box 33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6" name="Text Box 33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7" name="Text Box 33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8" name="Text Box 33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89" name="Text Box 33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0" name="Text Box 33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1" name="Text Box 33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2" name="Text Box 33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3" name="Text Box 33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4" name="Text Box 33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5" name="Text Box 34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6" name="Text Box 34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7" name="Text Box 34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8" name="Text Box 34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799" name="Text Box 34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0" name="Text Box 34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1" name="Text Box 34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2" name="Text Box 34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3" name="Text Box 34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4" name="Text Box 34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5" name="Text Box 34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6" name="Text Box 34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7" name="Text Box 34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8" name="Text Box 34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09" name="Text Box 34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0" name="Text Box 34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1" name="Text Box 34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2" name="Text Box 34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3" name="Text Box 34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4" name="Text Box 34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5" name="Text Box 34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6" name="Text Box 34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7" name="Text Box 34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8" name="Text Box 34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19" name="Text Box 34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0" name="Text Box 34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1" name="Text Box 34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2" name="Text Box 34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3" name="Text Box 34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4" name="Text Box 34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5" name="Text Box 34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6" name="Text Box 34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7" name="Text Box 34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8" name="Text Box 34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29" name="Text Box 34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0" name="Text Box 34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1" name="Text Box 34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2" name="Text Box 34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3" name="Text Box 34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4" name="Text Box 34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5" name="Text Box 34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6" name="Text Box 34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7" name="Text Box 34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8" name="Text Box 34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39" name="Text Box 34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0" name="Text Box 34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1" name="Text Box 34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2" name="Text Box 34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3" name="Text Box 34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4" name="Text Box 34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5" name="Text Box 34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6" name="Text Box 34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7" name="Text Box 34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8" name="Text Box 34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49" name="Text Box 34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0" name="Text Box 34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1" name="Text Box 34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2" name="Text Box 34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3" name="Text Box 34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4" name="Text Box 34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5" name="Text Box 34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6" name="Text Box 34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7" name="Text Box 34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8" name="Text Box 34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59" name="Text Box 34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0" name="Text Box 34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1" name="Text Box 34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2" name="Text Box 34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3" name="Text Box 34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4" name="Text Box 34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5" name="Text Box 34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6" name="Text Box 34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7" name="Text Box 34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8" name="Text Box 34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69" name="Text Box 34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0" name="Text Box 34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1" name="Text Box 34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2" name="Text Box 34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3" name="Text Box 34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4" name="Text Box 34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5" name="Text Box 34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6" name="Text Box 34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7" name="Text Box 34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8" name="Text Box 34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79" name="Text Box 34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0" name="Text Box 34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1" name="Text Box 34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2" name="Text Box 34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3" name="Text Box 34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4" name="Text Box 34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5" name="Text Box 34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6" name="Text Box 34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7" name="Text Box 34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8" name="Text Box 34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89" name="Text Box 34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0" name="Text Box 34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1" name="Text Box 34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2" name="Text Box 34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3" name="Text Box 34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4" name="Text Box 34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5" name="Text Box 35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6" name="Text Box 35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7" name="Text Box 35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8" name="Text Box 35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899" name="Text Box 35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0" name="Text Box 35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1" name="Text Box 35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2" name="Text Box 35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3" name="Text Box 35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4" name="Text Box 35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5" name="Text Box 35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6" name="Text Box 35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7" name="Text Box 35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8" name="Text Box 35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09" name="Text Box 35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0" name="Text Box 35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1" name="Text Box 35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2" name="Text Box 35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3" name="Text Box 35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4" name="Text Box 35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5" name="Text Box 35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6" name="Text Box 35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7" name="Text Box 35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8" name="Text Box 35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19" name="Text Box 35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0" name="Text Box 35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1" name="Text Box 35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2" name="Text Box 35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3" name="Text Box 35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4" name="Text Box 35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5" name="Text Box 35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6" name="Text Box 35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7" name="Text Box 35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8" name="Text Box 35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29" name="Text Box 35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0" name="Text Box 35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1" name="Text Box 35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2" name="Text Box 35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3" name="Text Box 35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4" name="Text Box 35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5" name="Text Box 35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6" name="Text Box 35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7" name="Text Box 35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8" name="Text Box 35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39" name="Text Box 35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0" name="Text Box 35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1" name="Text Box 35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2" name="Text Box 35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3" name="Text Box 35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4" name="Text Box 35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5" name="Text Box 35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6" name="Text Box 35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7" name="Text Box 35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8" name="Text Box 35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49" name="Text Box 35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0" name="Text Box 35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1" name="Text Box 35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2" name="Text Box 35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3" name="Text Box 35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4" name="Text Box 35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5" name="Text Box 35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6" name="Text Box 35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7" name="Text Box 35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8" name="Text Box 35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59" name="Text Box 35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0" name="Text Box 35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1" name="Text Box 35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2" name="Text Box 35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3" name="Text Box 35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4" name="Text Box 35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5" name="Text Box 35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6" name="Text Box 35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7" name="Text Box 35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8" name="Text Box 35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69" name="Text Box 35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0" name="Text Box 35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1" name="Text Box 35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2" name="Text Box 35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3" name="Text Box 35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4" name="Text Box 35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5" name="Text Box 35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6" name="Text Box 35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7" name="Text Box 35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8" name="Text Box 35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79" name="Text Box 35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0" name="Text Box 35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1" name="Text Box 35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2" name="Text Box 35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3" name="Text Box 35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4" name="Text Box 35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5" name="Text Box 35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6" name="Text Box 35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7" name="Text Box 35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8" name="Text Box 35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89" name="Text Box 35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0" name="Text Box 35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1" name="Text Box 35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2" name="Text Box 35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3" name="Text Box 35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4" name="Text Box 35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5" name="Text Box 36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6" name="Text Box 36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7" name="Text Box 36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8" name="Text Box 36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2999" name="Text Box 36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0" name="Text Box 36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1" name="Text Box 36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2" name="Text Box 36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3" name="Text Box 36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4" name="Text Box 36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5" name="Text Box 36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6" name="Text Box 36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7" name="Text Box 36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8" name="Text Box 36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09" name="Text Box 36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0" name="Text Box 36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1" name="Text Box 36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2" name="Text Box 36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3" name="Text Box 36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4" name="Text Box 36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5" name="Text Box 36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6" name="Text Box 36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7" name="Text Box 36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8" name="Text Box 36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19" name="Text Box 36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0" name="Text Box 36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1" name="Text Box 36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2" name="Text Box 36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3" name="Text Box 36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4" name="Text Box 36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5" name="Text Box 36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6" name="Text Box 36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7" name="Text Box 36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8" name="Text Box 36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29" name="Text Box 36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0" name="Text Box 36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1" name="Text Box 36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2" name="Text Box 36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3" name="Text Box 36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4" name="Text Box 36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5" name="Text Box 36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6" name="Text Box 36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7" name="Text Box 36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8" name="Text Box 36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39" name="Text Box 36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0" name="Text Box 36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1" name="Text Box 36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2" name="Text Box 36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3" name="Text Box 36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4" name="Text Box 36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5" name="Text Box 36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6" name="Text Box 36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7" name="Text Box 36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8" name="Text Box 36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49" name="Text Box 36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0" name="Text Box 36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1" name="Text Box 36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2" name="Text Box 36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3" name="Text Box 36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4" name="Text Box 36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5" name="Text Box 36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6" name="Text Box 36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7" name="Text Box 36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8" name="Text Box 36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59" name="Text Box 36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0" name="Text Box 36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1" name="Text Box 36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2" name="Text Box 36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3" name="Text Box 36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4" name="Text Box 36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5" name="Text Box 36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6" name="Text Box 36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7" name="Text Box 36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8" name="Text Box 36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69" name="Text Box 36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0" name="Text Box 36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1" name="Text Box 36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2" name="Text Box 36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3" name="Text Box 36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4" name="Text Box 36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5" name="Text Box 36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6" name="Text Box 36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7" name="Text Box 36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8" name="Text Box 36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79" name="Text Box 36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0" name="Text Box 36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1" name="Text Box 36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2" name="Text Box 36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3" name="Text Box 36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4" name="Text Box 36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5" name="Text Box 36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6" name="Text Box 36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7" name="Text Box 36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8" name="Text Box 36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89" name="Text Box 36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0" name="Text Box 36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1" name="Text Box 36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2" name="Text Box 36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3" name="Text Box 36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4" name="Text Box 36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5" name="Text Box 37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6" name="Text Box 37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7" name="Text Box 37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8" name="Text Box 37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099" name="Text Box 37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0" name="Text Box 37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1" name="Text Box 37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2" name="Text Box 37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3" name="Text Box 37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4" name="Text Box 37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5" name="Text Box 37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6" name="Text Box 37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7" name="Text Box 37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8" name="Text Box 37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09" name="Text Box 37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0" name="Text Box 37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1" name="Text Box 37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2" name="Text Box 37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3" name="Text Box 37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4" name="Text Box 37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5" name="Text Box 37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6" name="Text Box 37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7" name="Text Box 37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8" name="Text Box 37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19" name="Text Box 37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0" name="Text Box 37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1" name="Text Box 37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2" name="Text Box 37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3" name="Text Box 37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4" name="Text Box 37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5" name="Text Box 37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6" name="Text Box 37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7" name="Text Box 37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8" name="Text Box 37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29" name="Text Box 37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0" name="Text Box 37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1" name="Text Box 37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2" name="Text Box 37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3" name="Text Box 37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4" name="Text Box 37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5" name="Text Box 37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6" name="Text Box 37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7" name="Text Box 37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8" name="Text Box 37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39" name="Text Box 37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0" name="Text Box 37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1" name="Text Box 37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2" name="Text Box 37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3" name="Text Box 37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4" name="Text Box 37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5" name="Text Box 37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6" name="Text Box 37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7" name="Text Box 37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8" name="Text Box 37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49" name="Text Box 37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0" name="Text Box 37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1" name="Text Box 37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2" name="Text Box 37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3" name="Text Box 37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4" name="Text Box 37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5" name="Text Box 37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6" name="Text Box 37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7" name="Text Box 37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8" name="Text Box 37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59" name="Text Box 37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0" name="Text Box 37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1" name="Text Box 37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2" name="Text Box 37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3" name="Text Box 37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4" name="Text Box 37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5" name="Text Box 37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6" name="Text Box 37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7" name="Text Box 37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8" name="Text Box 37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69" name="Text Box 37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0" name="Text Box 37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1" name="Text Box 37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2" name="Text Box 37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3" name="Text Box 37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4" name="Text Box 37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5" name="Text Box 37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6" name="Text Box 37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7" name="Text Box 37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8" name="Text Box 37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79" name="Text Box 37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0" name="Text Box 37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1" name="Text Box 37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2" name="Text Box 37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3" name="Text Box 37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4" name="Text Box 37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5" name="Text Box 37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6" name="Text Box 37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7" name="Text Box 37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8" name="Text Box 37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89" name="Text Box 37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0" name="Text Box 37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1" name="Text Box 37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2" name="Text Box 37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3" name="Text Box 37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4" name="Text Box 37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5" name="Text Box 38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6" name="Text Box 38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7" name="Text Box 38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8" name="Text Box 38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199" name="Text Box 38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0" name="Text Box 38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1" name="Text Box 38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2" name="Text Box 38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3" name="Text Box 38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4" name="Text Box 38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5" name="Text Box 38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6" name="Text Box 38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7" name="Text Box 38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8" name="Text Box 38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09" name="Text Box 38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0" name="Text Box 38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1" name="Text Box 38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2" name="Text Box 38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3" name="Text Box 38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4" name="Text Box 38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5" name="Text Box 38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6" name="Text Box 38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7" name="Text Box 38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8" name="Text Box 38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19" name="Text Box 38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0" name="Text Box 38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1" name="Text Box 38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2" name="Text Box 38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3" name="Text Box 38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4" name="Text Box 38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5" name="Text Box 38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6" name="Text Box 38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7" name="Text Box 38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8" name="Text Box 38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29" name="Text Box 38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0" name="Text Box 38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1" name="Text Box 38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2" name="Text Box 38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3" name="Text Box 38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4" name="Text Box 38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5" name="Text Box 38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6" name="Text Box 38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7" name="Text Box 384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8" name="Text Box 384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39" name="Text Box 384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0" name="Text Box 384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1" name="Text Box 384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2" name="Text Box 384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3" name="Text Box 384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4" name="Text Box 384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5" name="Text Box 385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6" name="Text Box 385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7" name="Text Box 385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8" name="Text Box 385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49" name="Text Box 385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0" name="Text Box 385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1" name="Text Box 385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2" name="Text Box 385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3" name="Text Box 385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4" name="Text Box 385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5" name="Text Box 386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6" name="Text Box 386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7" name="Text Box 386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8" name="Text Box 386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59" name="Text Box 386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0" name="Text Box 386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1" name="Text Box 386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2" name="Text Box 386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3" name="Text Box 386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4" name="Text Box 386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5" name="Text Box 387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6" name="Text Box 387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7" name="Text Box 387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8" name="Text Box 387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69" name="Text Box 387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0" name="Text Box 387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1" name="Text Box 387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2" name="Text Box 387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3" name="Text Box 387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4" name="Text Box 387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5" name="Text Box 388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6" name="Text Box 388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7" name="Text Box 388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8" name="Text Box 388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79" name="Text Box 388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0" name="Text Box 388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1" name="Text Box 388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2" name="Text Box 388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3" name="Text Box 388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4" name="Text Box 388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5" name="Text Box 389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6" name="Text Box 389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7" name="Text Box 389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8" name="Text Box 389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89" name="Text Box 389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0" name="Text Box 389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1" name="Text Box 389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2" name="Text Box 389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3" name="Text Box 389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4" name="Text Box 389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5" name="Text Box 390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6" name="Text Box 390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7" name="Text Box 390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8" name="Text Box 390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299" name="Text Box 390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0" name="Text Box 390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1" name="Text Box 390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2" name="Text Box 390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3" name="Text Box 390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4" name="Text Box 390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5" name="Text Box 391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6" name="Text Box 391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7" name="Text Box 391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8" name="Text Box 391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09" name="Text Box 391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0" name="Text Box 391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1" name="Text Box 391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2" name="Text Box 391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3" name="Text Box 391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4" name="Text Box 391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5" name="Text Box 392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6" name="Text Box 392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7" name="Text Box 392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8" name="Text Box 392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19" name="Text Box 392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0" name="Text Box 392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1" name="Text Box 392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2" name="Text Box 392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3" name="Text Box 392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4" name="Text Box 392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5" name="Text Box 393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6" name="Text Box 393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7" name="Text Box 3932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8" name="Text Box 3933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29" name="Text Box 3934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30" name="Text Box 3935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31" name="Text Box 3936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32" name="Text Box 3937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33" name="Text Box 3938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34" name="Text Box 3939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35" name="Text Box 3940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3336" name="Text Box 3941"/>
        <xdr:cNvSpPr txBox="1">
          <a:spLocks noChangeArrowheads="1"/>
        </xdr:cNvSpPr>
      </xdr:nvSpPr>
      <xdr:spPr bwMode="auto">
        <a:xfrm>
          <a:off x="468630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7" name="Text Box 394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8" name="Text Box 394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9" name="Text Box 394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0" name="Text Box 394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1" name="Text Box 394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2" name="Text Box 3947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3" name="Text Box 3948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4" name="Text Box 394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5" name="Text Box 395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6" name="Text Box 395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7" name="Text Box 395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8" name="Text Box 395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9" name="Text Box 395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0" name="Text Box 395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1" name="Text Box 395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2" name="Text Box 3957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3" name="Text Box 3958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4" name="Text Box 395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5" name="Text Box 396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6" name="Text Box 396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7" name="Text Box 396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8" name="Text Box 396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9" name="Text Box 396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0" name="Text Box 396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1" name="Text Box 396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2" name="Text Box 3967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3" name="Text Box 3968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4" name="Text Box 396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5" name="Text Box 397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6" name="Text Box 397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7" name="Text Box 397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8" name="Text Box 397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9" name="Text Box 3974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0" name="Text Box 3975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1" name="Text Box 3976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2" name="Text Box 3977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3" name="Text Box 3978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4" name="Text Box 3979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5" name="Text Box 3980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6" name="Text Box 3981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7" name="Text Box 3982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8" name="Text Box 3983"/>
        <xdr:cNvSpPr txBox="1">
          <a:spLocks noChangeArrowheads="1"/>
        </xdr:cNvSpPr>
      </xdr:nvSpPr>
      <xdr:spPr bwMode="auto">
        <a:xfrm>
          <a:off x="468630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79" name="Text Box 10985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0" name="Text Box 10986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1" name="Text Box 10987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2" name="Text Box 10988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3" name="Text Box 10989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4" name="Text Box 10990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5" name="Text Box 10991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6" name="Text Box 10992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7" name="Text Box 10993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8" name="Text Box 10994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89" name="Text Box 10995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3390" name="Text Box 10996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1" name="Text Box 10997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2" name="Text Box 10998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3" name="Text Box 10999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4" name="Text Box 11000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5" name="Text Box 11001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6" name="Text Box 11002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7" name="Text Box 11003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8" name="Text Box 11004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99" name="Text Box 11005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400" name="Text Box 11006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1" name="Text Box 11053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2" name="Text Box 11054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3" name="Text Box 11055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4" name="Text Box 11056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5" name="Text Box 11057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6" name="Text Box 11058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7" name="Text Box 11059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8" name="Text Box 11060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09" name="Text Box 11061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10" name="Text Box 11062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11" name="Text Box 11063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92</xdr:row>
      <xdr:rowOff>0</xdr:rowOff>
    </xdr:from>
    <xdr:ext cx="85725" cy="205409"/>
    <xdr:sp macro="" textlink="">
      <xdr:nvSpPr>
        <xdr:cNvPr id="3412" name="Text Box 11064"/>
        <xdr:cNvSpPr txBox="1">
          <a:spLocks noChangeArrowheads="1"/>
        </xdr:cNvSpPr>
      </xdr:nvSpPr>
      <xdr:spPr bwMode="auto">
        <a:xfrm>
          <a:off x="4686300" y="17526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13" name="Text Box 11065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14" name="Text Box 11066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15" name="Text Box 11067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16" name="Text Box 11068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17" name="Text Box 11069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18" name="Text Box 11070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19" name="Text Box 11071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20" name="Text Box 11072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21" name="Text Box 11073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93</xdr:row>
      <xdr:rowOff>0</xdr:rowOff>
    </xdr:from>
    <xdr:ext cx="85725" cy="205409"/>
    <xdr:sp macro="" textlink="">
      <xdr:nvSpPr>
        <xdr:cNvPr id="3422" name="Text Box 11074"/>
        <xdr:cNvSpPr txBox="1">
          <a:spLocks noChangeArrowheads="1"/>
        </xdr:cNvSpPr>
      </xdr:nvSpPr>
      <xdr:spPr bwMode="auto">
        <a:xfrm>
          <a:off x="4686300" y="17716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0</xdr:colOff>
      <xdr:row>124</xdr:row>
      <xdr:rowOff>0</xdr:rowOff>
    </xdr:from>
    <xdr:to>
      <xdr:col>4</xdr:col>
      <xdr:colOff>85725</xdr:colOff>
      <xdr:row>125</xdr:row>
      <xdr:rowOff>19050</xdr:rowOff>
    </xdr:to>
    <xdr:sp macro="" textlink="">
      <xdr:nvSpPr>
        <xdr:cNvPr id="3423" name="Text Box 11003"/>
        <xdr:cNvSpPr txBox="1">
          <a:spLocks noChangeArrowheads="1"/>
        </xdr:cNvSpPr>
      </xdr:nvSpPr>
      <xdr:spPr bwMode="auto">
        <a:xfrm>
          <a:off x="4686300" y="23622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124</xdr:row>
      <xdr:rowOff>0</xdr:rowOff>
    </xdr:from>
    <xdr:to>
      <xdr:col>4</xdr:col>
      <xdr:colOff>85725</xdr:colOff>
      <xdr:row>125</xdr:row>
      <xdr:rowOff>19050</xdr:rowOff>
    </xdr:to>
    <xdr:sp macro="" textlink="">
      <xdr:nvSpPr>
        <xdr:cNvPr id="3424" name="Text Box 11004"/>
        <xdr:cNvSpPr txBox="1">
          <a:spLocks noChangeArrowheads="1"/>
        </xdr:cNvSpPr>
      </xdr:nvSpPr>
      <xdr:spPr bwMode="auto">
        <a:xfrm>
          <a:off x="4686300" y="23622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124</xdr:row>
      <xdr:rowOff>0</xdr:rowOff>
    </xdr:from>
    <xdr:to>
      <xdr:col>4</xdr:col>
      <xdr:colOff>85725</xdr:colOff>
      <xdr:row>125</xdr:row>
      <xdr:rowOff>19050</xdr:rowOff>
    </xdr:to>
    <xdr:sp macro="" textlink="">
      <xdr:nvSpPr>
        <xdr:cNvPr id="3425" name="Text Box 11005"/>
        <xdr:cNvSpPr txBox="1">
          <a:spLocks noChangeArrowheads="1"/>
        </xdr:cNvSpPr>
      </xdr:nvSpPr>
      <xdr:spPr bwMode="auto">
        <a:xfrm>
          <a:off x="4686300" y="23622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124</xdr:row>
      <xdr:rowOff>0</xdr:rowOff>
    </xdr:from>
    <xdr:to>
      <xdr:col>4</xdr:col>
      <xdr:colOff>85725</xdr:colOff>
      <xdr:row>125</xdr:row>
      <xdr:rowOff>19050</xdr:rowOff>
    </xdr:to>
    <xdr:sp macro="" textlink="">
      <xdr:nvSpPr>
        <xdr:cNvPr id="3426" name="Text Box 11006"/>
        <xdr:cNvSpPr txBox="1">
          <a:spLocks noChangeArrowheads="1"/>
        </xdr:cNvSpPr>
      </xdr:nvSpPr>
      <xdr:spPr bwMode="auto">
        <a:xfrm>
          <a:off x="4686300" y="23622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27" name="Text Box 997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28" name="Text Box 997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29" name="Text Box 997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0" name="Text Box 997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1" name="Text Box 997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2" name="Text Box 997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3" name="Text Box 998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4" name="Text Box 998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5" name="Text Box 998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6" name="Text Box 998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7" name="Text Box 998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8" name="Text Box 998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39" name="Text Box 998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0" name="Text Box 998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1" name="Text Box 998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2" name="Text Box 998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3" name="Text Box 999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4" name="Text Box 999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5" name="Text Box 999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6" name="Text Box 999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7" name="Text Box 999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8" name="Text Box 999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49" name="Text Box 999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0" name="Text Box 999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1" name="Text Box 999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2" name="Text Box 999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3" name="Text Box 1000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4" name="Text Box 1000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5" name="Text Box 1000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6" name="Text Box 1000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7" name="Text Box 1000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8" name="Text Box 1000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59" name="Text Box 1000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0" name="Text Box 1000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1" name="Text Box 1000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2" name="Text Box 1000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3" name="Text Box 1001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4" name="Text Box 1001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5" name="Text Box 1001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6" name="Text Box 1001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7" name="Text Box 1001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8" name="Text Box 1001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69" name="Text Box 1001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0" name="Text Box 1001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1" name="Text Box 1001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2" name="Text Box 1001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3" name="Text Box 1002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4" name="Text Box 1002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5" name="Text Box 1002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6" name="Text Box 1002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7" name="Text Box 1002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8" name="Text Box 1002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79" name="Text Box 1002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0" name="Text Box 1002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1" name="Text Box 1002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2" name="Text Box 1002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3" name="Text Box 1003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4" name="Text Box 1003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5" name="Text Box 1003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6" name="Text Box 1003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7" name="Text Box 1003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8" name="Text Box 1003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89" name="Text Box 1003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0" name="Text Box 1003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1" name="Text Box 1003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2" name="Text Box 1003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3" name="Text Box 1004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4" name="Text Box 1004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5" name="Text Box 1004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6" name="Text Box 1004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7" name="Text Box 1004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8" name="Text Box 1004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499" name="Text Box 1004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0" name="Text Box 1004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1" name="Text Box 1004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2" name="Text Box 1004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3" name="Text Box 1005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4" name="Text Box 1005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5" name="Text Box 1005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6" name="Text Box 1005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7" name="Text Box 1005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8" name="Text Box 1005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09" name="Text Box 1005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0" name="Text Box 1005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1" name="Text Box 1005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2" name="Text Box 1005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3" name="Text Box 1006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4" name="Text Box 1006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5" name="Text Box 1006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6" name="Text Box 1006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7" name="Text Box 1006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8" name="Text Box 1006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19" name="Text Box 1006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0" name="Text Box 1006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1" name="Text Box 1006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2" name="Text Box 1006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3" name="Text Box 1007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4" name="Text Box 1007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5" name="Text Box 1007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6" name="Text Box 1007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7" name="Text Box 1007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8" name="Text Box 1007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29" name="Text Box 1007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0" name="Text Box 1007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1" name="Text Box 1007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2" name="Text Box 1007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3" name="Text Box 1008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4" name="Text Box 1008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5" name="Text Box 1008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6" name="Text Box 1008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7" name="Text Box 1008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8" name="Text Box 1008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39" name="Text Box 1008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0" name="Text Box 1008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1" name="Text Box 1008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2" name="Text Box 1008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3" name="Text Box 1009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4" name="Text Box 1009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5" name="Text Box 1009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6" name="Text Box 1009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7" name="Text Box 1009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8" name="Text Box 1009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49" name="Text Box 1009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0" name="Text Box 1009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1" name="Text Box 1009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2" name="Text Box 1009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3" name="Text Box 1010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4" name="Text Box 1010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5" name="Text Box 1010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6" name="Text Box 1010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7" name="Text Box 1010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8" name="Text Box 1010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59" name="Text Box 1010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0" name="Text Box 1010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1" name="Text Box 1010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2" name="Text Box 1010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3" name="Text Box 1011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4" name="Text Box 1011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5" name="Text Box 1011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6" name="Text Box 1011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7" name="Text Box 1011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8" name="Text Box 1011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69" name="Text Box 1011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0" name="Text Box 1011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1" name="Text Box 1011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2" name="Text Box 1011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3" name="Text Box 1012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4" name="Text Box 1012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5" name="Text Box 1012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6" name="Text Box 1012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7" name="Text Box 1012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8" name="Text Box 1012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79" name="Text Box 1012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0" name="Text Box 1012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1" name="Text Box 1012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2" name="Text Box 1012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3" name="Text Box 1013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4" name="Text Box 1013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5" name="Text Box 1013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6" name="Text Box 1013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7" name="Text Box 1013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8" name="Text Box 1013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89" name="Text Box 1013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0" name="Text Box 1013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1" name="Text Box 1013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2" name="Text Box 1013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3" name="Text Box 1014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4" name="Text Box 1014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5" name="Text Box 1014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6" name="Text Box 1014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7" name="Text Box 1014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8" name="Text Box 1014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599" name="Text Box 1014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0" name="Text Box 1014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1" name="Text Box 1014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2" name="Text Box 1014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3" name="Text Box 1015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4" name="Text Box 1015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5" name="Text Box 1015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6" name="Text Box 1015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7" name="Text Box 1015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8" name="Text Box 1015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09" name="Text Box 1015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0" name="Text Box 1015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1" name="Text Box 1015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2" name="Text Box 1015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3" name="Text Box 1016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4" name="Text Box 1016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5" name="Text Box 1016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6" name="Text Box 1016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7" name="Text Box 1016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8" name="Text Box 1016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19" name="Text Box 1016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0" name="Text Box 1016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1" name="Text Box 1016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2" name="Text Box 1016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3" name="Text Box 1017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4" name="Text Box 1017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5" name="Text Box 1017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6" name="Text Box 1017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7" name="Text Box 1017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8" name="Text Box 1017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29" name="Text Box 1017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0" name="Text Box 1017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1" name="Text Box 1017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2" name="Text Box 1017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3" name="Text Box 1018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4" name="Text Box 1018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5" name="Text Box 1018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6" name="Text Box 1018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7" name="Text Box 1018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8" name="Text Box 1018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39" name="Text Box 1018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0" name="Text Box 1018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1" name="Text Box 1018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2" name="Text Box 1018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3" name="Text Box 1019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4" name="Text Box 1019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5" name="Text Box 1019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6" name="Text Box 1019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7" name="Text Box 1019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8" name="Text Box 1019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49" name="Text Box 1019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0" name="Text Box 1019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1" name="Text Box 1019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2" name="Text Box 1019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3" name="Text Box 1020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4" name="Text Box 1020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5" name="Text Box 1020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6" name="Text Box 1020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7" name="Text Box 1020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8" name="Text Box 1020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59" name="Text Box 1020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0" name="Text Box 1020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1" name="Text Box 1020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2" name="Text Box 1020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3" name="Text Box 1021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4" name="Text Box 1021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5" name="Text Box 1021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6" name="Text Box 1021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7" name="Text Box 1021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8" name="Text Box 1021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69" name="Text Box 1021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0" name="Text Box 1021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1" name="Text Box 1021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2" name="Text Box 1021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3" name="Text Box 1022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4" name="Text Box 1022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5" name="Text Box 1022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6" name="Text Box 1022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7" name="Text Box 1022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8" name="Text Box 1022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79" name="Text Box 1022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0" name="Text Box 1022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1" name="Text Box 1022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2" name="Text Box 1022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3" name="Text Box 1023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4" name="Text Box 1023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5" name="Text Box 1023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6" name="Text Box 1023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7" name="Text Box 1023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8" name="Text Box 1023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89" name="Text Box 1023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0" name="Text Box 1023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1" name="Text Box 1023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2" name="Text Box 1023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3" name="Text Box 1024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4" name="Text Box 1024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5" name="Text Box 1024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6" name="Text Box 1024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7" name="Text Box 1024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8" name="Text Box 1024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699" name="Text Box 1024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0" name="Text Box 1024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1" name="Text Box 1024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2" name="Text Box 1024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3" name="Text Box 1025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4" name="Text Box 1025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5" name="Text Box 1025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6" name="Text Box 1025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7" name="Text Box 1025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8" name="Text Box 1025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09" name="Text Box 1025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0" name="Text Box 1025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1" name="Text Box 1025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2" name="Text Box 1025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3" name="Text Box 1026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4" name="Text Box 1026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5" name="Text Box 1026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6" name="Text Box 1026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7" name="Text Box 1026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8" name="Text Box 1026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19" name="Text Box 1026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0" name="Text Box 1026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1" name="Text Box 1026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2" name="Text Box 1026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3" name="Text Box 1027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4" name="Text Box 1027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5" name="Text Box 1027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6" name="Text Box 1027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7" name="Text Box 1027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8" name="Text Box 1027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29" name="Text Box 1027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0" name="Text Box 1027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1" name="Text Box 1027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2" name="Text Box 1027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3" name="Text Box 1028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4" name="Text Box 1028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5" name="Text Box 1028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6" name="Text Box 1028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7" name="Text Box 1028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8" name="Text Box 1028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39" name="Text Box 1028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0" name="Text Box 1028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1" name="Text Box 1028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2" name="Text Box 1028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3" name="Text Box 1029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4" name="Text Box 1029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5" name="Text Box 1029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6" name="Text Box 1029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7" name="Text Box 1029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8" name="Text Box 1029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49" name="Text Box 1029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0" name="Text Box 1029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1" name="Text Box 1029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2" name="Text Box 1029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3" name="Text Box 1030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4" name="Text Box 1030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5" name="Text Box 1030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6" name="Text Box 1030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7" name="Text Box 1030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8" name="Text Box 1030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59" name="Text Box 1030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0" name="Text Box 1030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1" name="Text Box 1030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2" name="Text Box 1030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3" name="Text Box 1031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4" name="Text Box 1031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5" name="Text Box 1031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6" name="Text Box 1031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7" name="Text Box 1031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8" name="Text Box 1031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69" name="Text Box 1031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0" name="Text Box 1031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1" name="Text Box 1031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2" name="Text Box 1031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3" name="Text Box 1032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4" name="Text Box 1032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5" name="Text Box 1032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6" name="Text Box 1032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7" name="Text Box 1032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8" name="Text Box 1032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79" name="Text Box 1032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0" name="Text Box 1032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1" name="Text Box 1032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2" name="Text Box 1032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3" name="Text Box 1033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4" name="Text Box 1033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5" name="Text Box 1033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6" name="Text Box 1033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7" name="Text Box 1033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8" name="Text Box 1033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89" name="Text Box 1033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0" name="Text Box 1033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1" name="Text Box 1033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2" name="Text Box 1033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3" name="Text Box 1034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4" name="Text Box 1034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5" name="Text Box 1034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6" name="Text Box 1034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7" name="Text Box 1034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8" name="Text Box 1034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799" name="Text Box 1034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0" name="Text Box 1034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1" name="Text Box 1034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2" name="Text Box 1034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3" name="Text Box 1035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4" name="Text Box 1035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5" name="Text Box 1035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6" name="Text Box 1035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7" name="Text Box 1035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8" name="Text Box 1035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09" name="Text Box 1035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0" name="Text Box 1035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1" name="Text Box 1035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2" name="Text Box 1035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3" name="Text Box 1036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4" name="Text Box 1036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5" name="Text Box 1036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6" name="Text Box 1036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7" name="Text Box 1036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8" name="Text Box 1036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19" name="Text Box 1036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0" name="Text Box 1036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1" name="Text Box 1036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2" name="Text Box 1036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3" name="Text Box 1037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4" name="Text Box 1037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5" name="Text Box 1037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6" name="Text Box 1037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7" name="Text Box 1037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8" name="Text Box 1037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29" name="Text Box 1037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0" name="Text Box 1037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1" name="Text Box 1037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2" name="Text Box 1037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3" name="Text Box 1038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4" name="Text Box 1038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5" name="Text Box 1038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6" name="Text Box 1038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7" name="Text Box 1038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8" name="Text Box 1038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39" name="Text Box 1038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0" name="Text Box 1038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1" name="Text Box 1038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2" name="Text Box 1038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3" name="Text Box 1039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4" name="Text Box 1039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5" name="Text Box 1039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6" name="Text Box 1039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7" name="Text Box 1039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8" name="Text Box 1039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49" name="Text Box 1039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0" name="Text Box 1039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1" name="Text Box 1039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2" name="Text Box 1039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3" name="Text Box 1040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4" name="Text Box 1040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5" name="Text Box 1040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6" name="Text Box 1040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7" name="Text Box 1040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8" name="Text Box 1040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59" name="Text Box 1040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0" name="Text Box 1040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1" name="Text Box 1040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2" name="Text Box 1040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3" name="Text Box 1041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4" name="Text Box 1041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5" name="Text Box 1041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6" name="Text Box 1041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7" name="Text Box 1041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8" name="Text Box 1041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69" name="Text Box 1041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0" name="Text Box 1041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1" name="Text Box 1041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2" name="Text Box 1041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3" name="Text Box 1042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4" name="Text Box 1042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5" name="Text Box 1042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6" name="Text Box 1042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7" name="Text Box 1042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8" name="Text Box 1042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79" name="Text Box 1042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0" name="Text Box 1042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1" name="Text Box 1042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2" name="Text Box 1042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3" name="Text Box 1043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4" name="Text Box 1043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5" name="Text Box 1043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6" name="Text Box 1043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7" name="Text Box 1043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8" name="Text Box 1043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89" name="Text Box 1043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0" name="Text Box 1043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1" name="Text Box 1043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2" name="Text Box 1043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3" name="Text Box 1044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4" name="Text Box 1044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5" name="Text Box 1044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6" name="Text Box 1044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7" name="Text Box 1044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8" name="Text Box 1044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899" name="Text Box 1044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0" name="Text Box 1044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1" name="Text Box 1044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2" name="Text Box 1044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3" name="Text Box 1045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4" name="Text Box 1045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5" name="Text Box 1045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6" name="Text Box 1045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7" name="Text Box 1045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8" name="Text Box 1045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09" name="Text Box 1045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0" name="Text Box 1045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1" name="Text Box 1045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2" name="Text Box 1045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3" name="Text Box 1046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4" name="Text Box 1046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5" name="Text Box 1046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6" name="Text Box 1046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7" name="Text Box 1046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8" name="Text Box 1046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19" name="Text Box 1046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0" name="Text Box 1046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1" name="Text Box 1046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2" name="Text Box 1046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3" name="Text Box 1047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4" name="Text Box 1047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5" name="Text Box 1047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6" name="Text Box 1047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7" name="Text Box 1047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8" name="Text Box 1047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29" name="Text Box 1047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0" name="Text Box 1047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1" name="Text Box 1047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2" name="Text Box 1047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3" name="Text Box 1048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4" name="Text Box 1048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5" name="Text Box 1048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6" name="Text Box 1048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7" name="Text Box 1048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8" name="Text Box 1048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39" name="Text Box 1048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0" name="Text Box 1048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1" name="Text Box 1048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2" name="Text Box 1048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3" name="Text Box 1049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4" name="Text Box 1049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5" name="Text Box 1049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6" name="Text Box 1049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7" name="Text Box 1049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8" name="Text Box 1049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49" name="Text Box 1049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0" name="Text Box 1049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1" name="Text Box 1049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2" name="Text Box 1049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3" name="Text Box 1050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4" name="Text Box 1050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5" name="Text Box 1050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6" name="Text Box 1050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7" name="Text Box 1050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8" name="Text Box 1050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59" name="Text Box 1050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0" name="Text Box 1050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1" name="Text Box 1050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2" name="Text Box 1050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3" name="Text Box 1051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4" name="Text Box 1051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5" name="Text Box 1051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6" name="Text Box 1051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7" name="Text Box 1051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8" name="Text Box 1051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69" name="Text Box 1051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0" name="Text Box 1051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1" name="Text Box 1051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2" name="Text Box 1051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3" name="Text Box 1052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4" name="Text Box 1052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5" name="Text Box 1052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6" name="Text Box 1052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7" name="Text Box 1052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8" name="Text Box 1052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79" name="Text Box 1052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0" name="Text Box 1052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1" name="Text Box 1052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2" name="Text Box 1052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3" name="Text Box 1053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4" name="Text Box 1053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5" name="Text Box 1053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6" name="Text Box 1053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7" name="Text Box 1053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8" name="Text Box 1053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89" name="Text Box 1053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0" name="Text Box 1053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1" name="Text Box 1053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2" name="Text Box 1053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3" name="Text Box 1054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4" name="Text Box 1054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5" name="Text Box 1054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6" name="Text Box 1054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7" name="Text Box 1054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8" name="Text Box 1054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3999" name="Text Box 1054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0" name="Text Box 1054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1" name="Text Box 1054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2" name="Text Box 1054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3" name="Text Box 1055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4" name="Text Box 1055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5" name="Text Box 1055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6" name="Text Box 1055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7" name="Text Box 1055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8" name="Text Box 1055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09" name="Text Box 1055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0" name="Text Box 1055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1" name="Text Box 1055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2" name="Text Box 1055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3" name="Text Box 1056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4" name="Text Box 1056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5" name="Text Box 1056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6" name="Text Box 1056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7" name="Text Box 1056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8" name="Text Box 1056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19" name="Text Box 1056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0" name="Text Box 1056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1" name="Text Box 1056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2" name="Text Box 1056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3" name="Text Box 1057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4" name="Text Box 1057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5" name="Text Box 1057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6" name="Text Box 1057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7" name="Text Box 1057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8" name="Text Box 1057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29" name="Text Box 1057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0" name="Text Box 1057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1" name="Text Box 1057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2" name="Text Box 1057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3" name="Text Box 1058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4" name="Text Box 1058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5" name="Text Box 1058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6" name="Text Box 1058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7" name="Text Box 1058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8" name="Text Box 1058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39" name="Text Box 1058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0" name="Text Box 1058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1" name="Text Box 1058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2" name="Text Box 1058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3" name="Text Box 1059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4" name="Text Box 1059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5" name="Text Box 1059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6" name="Text Box 1059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7" name="Text Box 1059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8" name="Text Box 1059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49" name="Text Box 1059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0" name="Text Box 1059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1" name="Text Box 1059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2" name="Text Box 1059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3" name="Text Box 1060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4" name="Text Box 1060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5" name="Text Box 1060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6" name="Text Box 1060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7" name="Text Box 1060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8" name="Text Box 1060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59" name="Text Box 1060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0" name="Text Box 1060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1" name="Text Box 1060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2" name="Text Box 1060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3" name="Text Box 1061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4" name="Text Box 1061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5" name="Text Box 1061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6" name="Text Box 1061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7" name="Text Box 1061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8" name="Text Box 1061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69" name="Text Box 1061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0" name="Text Box 1061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1" name="Text Box 1061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2" name="Text Box 1061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3" name="Text Box 1062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4" name="Text Box 1062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5" name="Text Box 1062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6" name="Text Box 1062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7" name="Text Box 1062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8" name="Text Box 1062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79" name="Text Box 1062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0" name="Text Box 1062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1" name="Text Box 1062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2" name="Text Box 1062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3" name="Text Box 1063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4" name="Text Box 1063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5" name="Text Box 1063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6" name="Text Box 1063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7" name="Text Box 1063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8" name="Text Box 1063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89" name="Text Box 1063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0" name="Text Box 1063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1" name="Text Box 1063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2" name="Text Box 1063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3" name="Text Box 1064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4" name="Text Box 1064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5" name="Text Box 1064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6" name="Text Box 1064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7" name="Text Box 1064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8" name="Text Box 1064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099" name="Text Box 1064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0" name="Text Box 1064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1" name="Text Box 1064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2" name="Text Box 1064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3" name="Text Box 1065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4" name="Text Box 1065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5" name="Text Box 1065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6" name="Text Box 1065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7" name="Text Box 1065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8" name="Text Box 1065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09" name="Text Box 1065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0" name="Text Box 1065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1" name="Text Box 1065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2" name="Text Box 1065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3" name="Text Box 1066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4" name="Text Box 1066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5" name="Text Box 1066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6" name="Text Box 1066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7" name="Text Box 1066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8" name="Text Box 1066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19" name="Text Box 10666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0" name="Text Box 10667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1" name="Text Box 10668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2" name="Text Box 10669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3" name="Text Box 10670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4" name="Text Box 10671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5" name="Text Box 10672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6" name="Text Box 10673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7" name="Text Box 10674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249</xdr:row>
      <xdr:rowOff>0</xdr:rowOff>
    </xdr:from>
    <xdr:to>
      <xdr:col>4</xdr:col>
      <xdr:colOff>85725</xdr:colOff>
      <xdr:row>250</xdr:row>
      <xdr:rowOff>19049</xdr:rowOff>
    </xdr:to>
    <xdr:sp macro="" textlink="">
      <xdr:nvSpPr>
        <xdr:cNvPr id="4128" name="Text Box 10675"/>
        <xdr:cNvSpPr txBox="1">
          <a:spLocks noChangeArrowheads="1"/>
        </xdr:cNvSpPr>
      </xdr:nvSpPr>
      <xdr:spPr bwMode="auto">
        <a:xfrm>
          <a:off x="4686300" y="47424975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29" name="Text Box 100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0" name="Text Box 100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1" name="Text Box 100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2" name="Text Box 100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3" name="Text Box 100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4" name="Text Box 100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5" name="Text Box 100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6" name="Text Box 100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7" name="Text Box 100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8" name="Text Box 100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39" name="Text Box 100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0" name="Text Box 100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1" name="Text Box 100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2" name="Text Box 100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3" name="Text Box 100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4" name="Text Box 100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5" name="Text Box 100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6" name="Text Box 100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7" name="Text Box 100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8" name="Text Box 100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49" name="Text Box 100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0" name="Text Box 100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1" name="Text Box 100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2" name="Text Box 100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3" name="Text Box 100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4" name="Text Box 100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5" name="Text Box 100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6" name="Text Box 100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7" name="Text Box 100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8" name="Text Box 100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59" name="Text Box 100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0" name="Text Box 100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1" name="Text Box 100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2" name="Text Box 100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3" name="Text Box 100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4" name="Text Box 100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5" name="Text Box 100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6" name="Text Box 100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7" name="Text Box 100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8" name="Text Box 100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69" name="Text Box 100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0" name="Text Box 100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1" name="Text Box 100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2" name="Text Box 100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3" name="Text Box 100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4" name="Text Box 100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5" name="Text Box 100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6" name="Text Box 100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7" name="Text Box 100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8" name="Text Box 100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79" name="Text Box 100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0" name="Text Box 100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1" name="Text Box 100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2" name="Text Box 100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3" name="Text Box 100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4" name="Text Box 100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5" name="Text Box 100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6" name="Text Box 100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7" name="Text Box 100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8" name="Text Box 100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89" name="Text Box 100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0" name="Text Box 100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1" name="Text Box 100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2" name="Text Box 100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3" name="Text Box 100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4" name="Text Box 100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5" name="Text Box 100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6" name="Text Box 100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7" name="Text Box 100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8" name="Text Box 100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199" name="Text Box 100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0" name="Text Box 100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1" name="Text Box 100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2" name="Text Box 100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3" name="Text Box 100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4" name="Text Box 100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5" name="Text Box 100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6" name="Text Box 100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7" name="Text Box 101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8" name="Text Box 101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09" name="Text Box 101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0" name="Text Box 101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1" name="Text Box 101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2" name="Text Box 101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3" name="Text Box 101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4" name="Text Box 101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5" name="Text Box 101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6" name="Text Box 101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7" name="Text Box 101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8" name="Text Box 101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19" name="Text Box 101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0" name="Text Box 101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1" name="Text Box 101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2" name="Text Box 101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3" name="Text Box 101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4" name="Text Box 101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5" name="Text Box 101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6" name="Text Box 101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7" name="Text Box 101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8" name="Text Box 101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29" name="Text Box 101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0" name="Text Box 101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1" name="Text Box 101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2" name="Text Box 101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3" name="Text Box 101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4" name="Text Box 101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5" name="Text Box 101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6" name="Text Box 101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7" name="Text Box 101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8" name="Text Box 101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39" name="Text Box 101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0" name="Text Box 101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1" name="Text Box 101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2" name="Text Box 101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3" name="Text Box 101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4" name="Text Box 101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5" name="Text Box 101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6" name="Text Box 101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7" name="Text Box 101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8" name="Text Box 101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49" name="Text Box 101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0" name="Text Box 101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1" name="Text Box 101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2" name="Text Box 101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3" name="Text Box 101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4" name="Text Box 101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5" name="Text Box 101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6" name="Text Box 101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7" name="Text Box 101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8" name="Text Box 101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59" name="Text Box 101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0" name="Text Box 101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1" name="Text Box 101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2" name="Text Box 101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3" name="Text Box 101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4" name="Text Box 101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5" name="Text Box 101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6" name="Text Box 101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7" name="Text Box 101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8" name="Text Box 101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69" name="Text Box 101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0" name="Text Box 101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1" name="Text Box 101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2" name="Text Box 101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3" name="Text Box 101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4" name="Text Box 101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5" name="Text Box 101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6" name="Text Box 101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7" name="Text Box 101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8" name="Text Box 101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79" name="Text Box 101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0" name="Text Box 101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1" name="Text Box 101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2" name="Text Box 101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3" name="Text Box 101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4" name="Text Box 101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5" name="Text Box 101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6" name="Text Box 101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7" name="Text Box 101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8" name="Text Box 101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89" name="Text Box 101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0" name="Text Box 101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1" name="Text Box 101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2" name="Text Box 101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3" name="Text Box 101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4" name="Text Box 101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5" name="Text Box 101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6" name="Text Box 101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7" name="Text Box 101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8" name="Text Box 101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299" name="Text Box 101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0" name="Text Box 101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1" name="Text Box 101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2" name="Text Box 101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3" name="Text Box 101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4" name="Text Box 101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5" name="Text Box 101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6" name="Text Box 101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7" name="Text Box 102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8" name="Text Box 102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09" name="Text Box 102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0" name="Text Box 102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1" name="Text Box 102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2" name="Text Box 102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3" name="Text Box 102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4" name="Text Box 102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5" name="Text Box 102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6" name="Text Box 102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7" name="Text Box 102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8" name="Text Box 102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19" name="Text Box 102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0" name="Text Box 102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1" name="Text Box 102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2" name="Text Box 102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3" name="Text Box 102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4" name="Text Box 102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5" name="Text Box 102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6" name="Text Box 102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7" name="Text Box 102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8" name="Text Box 102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29" name="Text Box 102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0" name="Text Box 102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1" name="Text Box 102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2" name="Text Box 102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3" name="Text Box 102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4" name="Text Box 102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5" name="Text Box 102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6" name="Text Box 102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7" name="Text Box 102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8" name="Text Box 102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39" name="Text Box 102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0" name="Text Box 102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1" name="Text Box 102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2" name="Text Box 102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3" name="Text Box 102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4" name="Text Box 102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5" name="Text Box 102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6" name="Text Box 102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7" name="Text Box 102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8" name="Text Box 102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49" name="Text Box 102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0" name="Text Box 102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1" name="Text Box 102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2" name="Text Box 102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3" name="Text Box 102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4" name="Text Box 102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5" name="Text Box 102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6" name="Text Box 102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7" name="Text Box 102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8" name="Text Box 102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59" name="Text Box 102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0" name="Text Box 102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1" name="Text Box 102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2" name="Text Box 102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3" name="Text Box 102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4" name="Text Box 102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5" name="Text Box 102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6" name="Text Box 102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7" name="Text Box 102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8" name="Text Box 102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69" name="Text Box 102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0" name="Text Box 102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1" name="Text Box 102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2" name="Text Box 102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3" name="Text Box 102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4" name="Text Box 102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5" name="Text Box 102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6" name="Text Box 102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7" name="Text Box 102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8" name="Text Box 102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79" name="Text Box 102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0" name="Text Box 102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1" name="Text Box 102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2" name="Text Box 102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3" name="Text Box 102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4" name="Text Box 102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5" name="Text Box 102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6" name="Text Box 102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7" name="Text Box 102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8" name="Text Box 102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89" name="Text Box 102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0" name="Text Box 102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1" name="Text Box 102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2" name="Text Box 102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3" name="Text Box 102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4" name="Text Box 102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5" name="Text Box 102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6" name="Text Box 102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7" name="Text Box 102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8" name="Text Box 102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399" name="Text Box 102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0" name="Text Box 102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1" name="Text Box 102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2" name="Text Box 102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3" name="Text Box 102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4" name="Text Box 102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5" name="Text Box 102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6" name="Text Box 102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7" name="Text Box 103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8" name="Text Box 103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09" name="Text Box 103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0" name="Text Box 103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1" name="Text Box 103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2" name="Text Box 103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3" name="Text Box 103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4" name="Text Box 103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5" name="Text Box 103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6" name="Text Box 103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7" name="Text Box 103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8" name="Text Box 103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19" name="Text Box 103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0" name="Text Box 103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1" name="Text Box 103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2" name="Text Box 103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3" name="Text Box 103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4" name="Text Box 103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5" name="Text Box 103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6" name="Text Box 103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7" name="Text Box 103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8" name="Text Box 103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29" name="Text Box 103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0" name="Text Box 103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1" name="Text Box 103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2" name="Text Box 103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3" name="Text Box 103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4" name="Text Box 103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5" name="Text Box 103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6" name="Text Box 103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7" name="Text Box 103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8" name="Text Box 103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39" name="Text Box 103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0" name="Text Box 103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1" name="Text Box 103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2" name="Text Box 103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3" name="Text Box 103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4" name="Text Box 103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5" name="Text Box 103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6" name="Text Box 103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7" name="Text Box 103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8" name="Text Box 103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49" name="Text Box 103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0" name="Text Box 103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1" name="Text Box 103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2" name="Text Box 103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3" name="Text Box 103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4" name="Text Box 103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5" name="Text Box 103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6" name="Text Box 103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7" name="Text Box 103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8" name="Text Box 103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59" name="Text Box 103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0" name="Text Box 103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1" name="Text Box 103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2" name="Text Box 103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3" name="Text Box 103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4" name="Text Box 103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5" name="Text Box 103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6" name="Text Box 103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7" name="Text Box 103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8" name="Text Box 103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69" name="Text Box 103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0" name="Text Box 103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1" name="Text Box 103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2" name="Text Box 103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3" name="Text Box 103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4" name="Text Box 103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5" name="Text Box 103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6" name="Text Box 103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7" name="Text Box 103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8" name="Text Box 103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79" name="Text Box 103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0" name="Text Box 103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1" name="Text Box 103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2" name="Text Box 103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3" name="Text Box 103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4" name="Text Box 103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5" name="Text Box 103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6" name="Text Box 103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7" name="Text Box 103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8" name="Text Box 103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89" name="Text Box 103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0" name="Text Box 103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1" name="Text Box 103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2" name="Text Box 103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3" name="Text Box 103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4" name="Text Box 103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5" name="Text Box 103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6" name="Text Box 103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7" name="Text Box 103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8" name="Text Box 103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499" name="Text Box 103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0" name="Text Box 103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1" name="Text Box 103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2" name="Text Box 103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3" name="Text Box 103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4" name="Text Box 103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5" name="Text Box 103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6" name="Text Box 103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7" name="Text Box 104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8" name="Text Box 104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09" name="Text Box 104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0" name="Text Box 104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1" name="Text Box 104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2" name="Text Box 104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3" name="Text Box 104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4" name="Text Box 104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5" name="Text Box 104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6" name="Text Box 104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7" name="Text Box 104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8" name="Text Box 104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19" name="Text Box 104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0" name="Text Box 104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1" name="Text Box 104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2" name="Text Box 104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3" name="Text Box 104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4" name="Text Box 104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5" name="Text Box 104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6" name="Text Box 104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7" name="Text Box 104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8" name="Text Box 104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29" name="Text Box 104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0" name="Text Box 104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1" name="Text Box 104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2" name="Text Box 104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3" name="Text Box 104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4" name="Text Box 104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5" name="Text Box 104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6" name="Text Box 104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7" name="Text Box 104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8" name="Text Box 104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39" name="Text Box 104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0" name="Text Box 104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1" name="Text Box 104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2" name="Text Box 104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3" name="Text Box 104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4" name="Text Box 104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5" name="Text Box 104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6" name="Text Box 104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7" name="Text Box 104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8" name="Text Box 104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49" name="Text Box 104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0" name="Text Box 104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1" name="Text Box 104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2" name="Text Box 104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3" name="Text Box 104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4" name="Text Box 104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5" name="Text Box 104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6" name="Text Box 104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7" name="Text Box 104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8" name="Text Box 104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59" name="Text Box 104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0" name="Text Box 104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1" name="Text Box 104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2" name="Text Box 104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3" name="Text Box 104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4" name="Text Box 104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5" name="Text Box 104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6" name="Text Box 104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7" name="Text Box 104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8" name="Text Box 104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69" name="Text Box 104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0" name="Text Box 104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1" name="Text Box 104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2" name="Text Box 104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3" name="Text Box 104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4" name="Text Box 104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5" name="Text Box 104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6" name="Text Box 104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7" name="Text Box 104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8" name="Text Box 104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79" name="Text Box 104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0" name="Text Box 104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1" name="Text Box 104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2" name="Text Box 104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3" name="Text Box 104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4" name="Text Box 104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5" name="Text Box 104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6" name="Text Box 104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7" name="Text Box 104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8" name="Text Box 104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89" name="Text Box 104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0" name="Text Box 104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1" name="Text Box 104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2" name="Text Box 104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3" name="Text Box 104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4" name="Text Box 104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5" name="Text Box 104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6" name="Text Box 104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7" name="Text Box 104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8" name="Text Box 104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599" name="Text Box 104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0" name="Text Box 104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1" name="Text Box 104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2" name="Text Box 104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3" name="Text Box 104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4" name="Text Box 104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5" name="Text Box 104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6" name="Text Box 104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7" name="Text Box 105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8" name="Text Box 105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09" name="Text Box 105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0" name="Text Box 105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1" name="Text Box 105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2" name="Text Box 105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3" name="Text Box 105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4" name="Text Box 105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5" name="Text Box 105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6" name="Text Box 105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7" name="Text Box 105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8" name="Text Box 105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19" name="Text Box 105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0" name="Text Box 105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1" name="Text Box 105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2" name="Text Box 105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3" name="Text Box 105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4" name="Text Box 105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5" name="Text Box 105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6" name="Text Box 105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7" name="Text Box 105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8" name="Text Box 105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29" name="Text Box 105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0" name="Text Box 105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1" name="Text Box 105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2" name="Text Box 105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3" name="Text Box 105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4" name="Text Box 105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5" name="Text Box 105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6" name="Text Box 105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7" name="Text Box 105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8" name="Text Box 105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39" name="Text Box 105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0" name="Text Box 105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1" name="Text Box 105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2" name="Text Box 105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3" name="Text Box 105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4" name="Text Box 105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5" name="Text Box 105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6" name="Text Box 105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7" name="Text Box 105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8" name="Text Box 105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49" name="Text Box 105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0" name="Text Box 105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1" name="Text Box 105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2" name="Text Box 105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3" name="Text Box 105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4" name="Text Box 105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5" name="Text Box 105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6" name="Text Box 105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7" name="Text Box 105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8" name="Text Box 105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59" name="Text Box 105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0" name="Text Box 105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1" name="Text Box 105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2" name="Text Box 105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3" name="Text Box 105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4" name="Text Box 105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5" name="Text Box 105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6" name="Text Box 105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7" name="Text Box 105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8" name="Text Box 105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69" name="Text Box 105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0" name="Text Box 105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1" name="Text Box 105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2" name="Text Box 105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3" name="Text Box 105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4" name="Text Box 105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5" name="Text Box 105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6" name="Text Box 105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7" name="Text Box 105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8" name="Text Box 105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79" name="Text Box 105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0" name="Text Box 105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1" name="Text Box 105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2" name="Text Box 105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3" name="Text Box 105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4" name="Text Box 105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5" name="Text Box 105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6" name="Text Box 105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7" name="Text Box 105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8" name="Text Box 105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89" name="Text Box 105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0" name="Text Box 105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1" name="Text Box 105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2" name="Text Box 105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3" name="Text Box 105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4" name="Text Box 105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5" name="Text Box 105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6" name="Text Box 105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7" name="Text Box 105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8" name="Text Box 105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699" name="Text Box 105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0" name="Text Box 105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1" name="Text Box 105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2" name="Text Box 105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3" name="Text Box 105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4" name="Text Box 105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5" name="Text Box 105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6" name="Text Box 105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7" name="Text Box 106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8" name="Text Box 106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09" name="Text Box 106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0" name="Text Box 106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1" name="Text Box 106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2" name="Text Box 106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3" name="Text Box 106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4" name="Text Box 106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5" name="Text Box 106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6" name="Text Box 106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7" name="Text Box 106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8" name="Text Box 106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19" name="Text Box 106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0" name="Text Box 106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1" name="Text Box 106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2" name="Text Box 106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3" name="Text Box 106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4" name="Text Box 106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5" name="Text Box 106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6" name="Text Box 106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7" name="Text Box 106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8" name="Text Box 106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29" name="Text Box 106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0" name="Text Box 106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1" name="Text Box 106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2" name="Text Box 106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3" name="Text Box 106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4" name="Text Box 106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5" name="Text Box 106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6" name="Text Box 106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7" name="Text Box 106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8" name="Text Box 106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39" name="Text Box 106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0" name="Text Box 106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1" name="Text Box 106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2" name="Text Box 106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3" name="Text Box 106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4" name="Text Box 106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5" name="Text Box 106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6" name="Text Box 106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7" name="Text Box 106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8" name="Text Box 106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49" name="Text Box 106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0" name="Text Box 106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1" name="Text Box 106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2" name="Text Box 106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3" name="Text Box 106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4" name="Text Box 106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5" name="Text Box 106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6" name="Text Box 106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7" name="Text Box 106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8" name="Text Box 106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59" name="Text Box 106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0" name="Text Box 106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1" name="Text Box 106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2" name="Text Box 106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3" name="Text Box 106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4" name="Text Box 106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5" name="Text Box 106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6" name="Text Box 106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7" name="Text Box 106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8" name="Text Box 106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69" name="Text Box 106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0" name="Text Box 106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1" name="Text Box 106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2" name="Text Box 106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3" name="Text Box 106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4" name="Text Box 106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5" name="Text Box 106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6" name="Text Box 106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7" name="Text Box 106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8" name="Text Box 106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79" name="Text Box 106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0" name="Text Box 106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1" name="Text Box 106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2" name="Text Box 106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3" name="Text Box 106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4" name="Text Box 106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5" name="Text Box 106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6" name="Text Box 106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7" name="Text Box 106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8" name="Text Box 106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89" name="Text Box 106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0" name="Text Box 106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1" name="Text Box 106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2" name="Text Box 106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3" name="Text Box 106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4" name="Text Box 106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5" name="Text Box 106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6" name="Text Box 106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7" name="Text Box 106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8" name="Text Box 106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799" name="Text Box 106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0" name="Text Box 106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1" name="Text Box 106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2" name="Text Box 106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3" name="Text Box 106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4" name="Text Box 106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5" name="Text Box 106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6" name="Text Box 106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7" name="Text Box 107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8" name="Text Box 107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09" name="Text Box 107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0" name="Text Box 107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1" name="Text Box 107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2" name="Text Box 107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3" name="Text Box 107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4" name="Text Box 107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5" name="Text Box 107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6" name="Text Box 107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7" name="Text Box 107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8" name="Text Box 107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19" name="Text Box 107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0" name="Text Box 107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1" name="Text Box 107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2" name="Text Box 107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3" name="Text Box 107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4" name="Text Box 107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5" name="Text Box 107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6" name="Text Box 107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7" name="Text Box 107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8" name="Text Box 107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29" name="Text Box 107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0" name="Text Box 107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1" name="Text Box 107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2" name="Text Box 107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3" name="Text Box 107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4" name="Text Box 107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5" name="Text Box 107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6" name="Text Box 107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7" name="Text Box 107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8" name="Text Box 107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39" name="Text Box 107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0" name="Text Box 107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1" name="Text Box 107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2" name="Text Box 107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3" name="Text Box 107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4" name="Text Box 107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5" name="Text Box 107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6" name="Text Box 107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7" name="Text Box 107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8" name="Text Box 107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49" name="Text Box 107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0" name="Text Box 107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1" name="Text Box 107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2" name="Text Box 107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3" name="Text Box 107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4" name="Text Box 107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5" name="Text Box 107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6" name="Text Box 107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7" name="Text Box 107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8" name="Text Box 107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59" name="Text Box 107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0" name="Text Box 107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1" name="Text Box 107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2" name="Text Box 107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3" name="Text Box 107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4" name="Text Box 107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5" name="Text Box 107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6" name="Text Box 107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7" name="Text Box 107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8" name="Text Box 107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69" name="Text Box 107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0" name="Text Box 107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1" name="Text Box 107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2" name="Text Box 107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3" name="Text Box 107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4" name="Text Box 107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5" name="Text Box 107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6" name="Text Box 107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7" name="Text Box 107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8" name="Text Box 107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79" name="Text Box 107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0" name="Text Box 107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1" name="Text Box 107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2" name="Text Box 107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3" name="Text Box 107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4" name="Text Box 107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5" name="Text Box 107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6" name="Text Box 107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7" name="Text Box 107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8" name="Text Box 107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89" name="Text Box 107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0" name="Text Box 107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1" name="Text Box 107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2" name="Text Box 107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3" name="Text Box 107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4" name="Text Box 107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5" name="Text Box 107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6" name="Text Box 107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7" name="Text Box 107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8" name="Text Box 107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899" name="Text Box 107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0" name="Text Box 107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1" name="Text Box 107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2" name="Text Box 107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3" name="Text Box 107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4" name="Text Box 107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5" name="Text Box 107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6" name="Text Box 107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7" name="Text Box 108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8" name="Text Box 108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09" name="Text Box 108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0" name="Text Box 108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1" name="Text Box 108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2" name="Text Box 108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3" name="Text Box 108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4" name="Text Box 108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5" name="Text Box 108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6" name="Text Box 108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7" name="Text Box 108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8" name="Text Box 108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19" name="Text Box 108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0" name="Text Box 108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1" name="Text Box 108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2" name="Text Box 108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3" name="Text Box 108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4" name="Text Box 108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5" name="Text Box 108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6" name="Text Box 108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7" name="Text Box 108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8" name="Text Box 108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29" name="Text Box 108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0" name="Text Box 108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1" name="Text Box 108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2" name="Text Box 108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3" name="Text Box 108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4" name="Text Box 108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5" name="Text Box 108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6" name="Text Box 108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7" name="Text Box 108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8" name="Text Box 108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39" name="Text Box 108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0" name="Text Box 108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1" name="Text Box 108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2" name="Text Box 108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3" name="Text Box 108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4" name="Text Box 108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5" name="Text Box 108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6" name="Text Box 108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7" name="Text Box 108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8" name="Text Box 108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49" name="Text Box 108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0" name="Text Box 108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1" name="Text Box 108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2" name="Text Box 108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3" name="Text Box 108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4" name="Text Box 108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5" name="Text Box 108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6" name="Text Box 108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7" name="Text Box 108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8" name="Text Box 108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59" name="Text Box 108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0" name="Text Box 108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1" name="Text Box 108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2" name="Text Box 108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3" name="Text Box 108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4" name="Text Box 108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5" name="Text Box 108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6" name="Text Box 108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7" name="Text Box 108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8" name="Text Box 108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69" name="Text Box 108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0" name="Text Box 108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1" name="Text Box 108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2" name="Text Box 108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3" name="Text Box 108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4" name="Text Box 108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5" name="Text Box 108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6" name="Text Box 108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7" name="Text Box 108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8" name="Text Box 108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79" name="Text Box 108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0" name="Text Box 108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1" name="Text Box 108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2" name="Text Box 108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3" name="Text Box 108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4" name="Text Box 108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5" name="Text Box 108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6" name="Text Box 108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7" name="Text Box 108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8" name="Text Box 108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89" name="Text Box 108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0" name="Text Box 108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1" name="Text Box 108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2" name="Text Box 108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3" name="Text Box 108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4" name="Text Box 108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5" name="Text Box 108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6" name="Text Box 108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7" name="Text Box 108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8" name="Text Box 108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4999" name="Text Box 108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0" name="Text Box 108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1" name="Text Box 108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2" name="Text Box 108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3" name="Text Box 108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4" name="Text Box 108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5" name="Text Box 108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6" name="Text Box 108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7" name="Text Box 109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8" name="Text Box 109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09" name="Text Box 109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0" name="Text Box 109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1" name="Text Box 109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2" name="Text Box 109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3" name="Text Box 109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4" name="Text Box 109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5" name="Text Box 109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6" name="Text Box 109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7" name="Text Box 109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8" name="Text Box 109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19" name="Text Box 109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0" name="Text Box 109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1" name="Text Box 109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2" name="Text Box 109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3" name="Text Box 109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4" name="Text Box 109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5" name="Text Box 109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6" name="Text Box 109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7" name="Text Box 109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8" name="Text Box 109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29" name="Text Box 109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0" name="Text Box 109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1" name="Text Box 109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2" name="Text Box 109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3" name="Text Box 109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4" name="Text Box 109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5" name="Text Box 109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6" name="Text Box 109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7" name="Text Box 109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8" name="Text Box 109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39" name="Text Box 109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0" name="Text Box 109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1" name="Text Box 109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2" name="Text Box 109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3" name="Text Box 109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4" name="Text Box 109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5" name="Text Box 109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6" name="Text Box 109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7" name="Text Box 109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8" name="Text Box 109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49" name="Text Box 109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0" name="Text Box 109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1" name="Text Box 109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2" name="Text Box 109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3" name="Text Box 109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4" name="Text Box 109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5" name="Text Box 109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6" name="Text Box 109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7" name="Text Box 109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8" name="Text Box 109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59" name="Text Box 109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0" name="Text Box 109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1" name="Text Box 109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2" name="Text Box 109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3" name="Text Box 109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4" name="Text Box 109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5" name="Text Box 109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6" name="Text Box 109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7" name="Text Box 109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8" name="Text Box 109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69" name="Text Box 109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0" name="Text Box 109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1" name="Text Box 109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2" name="Text Box 109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3" name="Text Box 109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4" name="Text Box 109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5" name="Text Box 109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6" name="Text Box 109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7" name="Text Box 109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8" name="Text Box 109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79" name="Text Box 109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0" name="Text Box 109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1" name="Text Box 109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2" name="Text Box 109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3" name="Text Box 109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4" name="Text Box 109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5" name="Text Box 109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6" name="Text Box 109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7" name="Text Box 109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8" name="Text Box 109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89" name="Text Box 109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0" name="Text Box 109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1" name="Text Box 109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2" name="Text Box 109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3" name="Text Box 109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4" name="Text Box 109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5" name="Text Box 109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6" name="Text Box 109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7" name="Text Box 109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8" name="Text Box 109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099" name="Text Box 109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0" name="Text Box 109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1" name="Text Box 109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2" name="Text Box 109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3" name="Text Box 109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4" name="Text Box 109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5" name="Text Box 109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6" name="Text Box 109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7" name="Text Box 110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8" name="Text Box 110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09" name="Text Box 110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0" name="Text Box 110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1" name="Text Box 110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2" name="Text Box 110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3" name="Text Box 110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4" name="Text Box 110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5" name="Text Box 110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6" name="Text Box 110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7" name="Text Box 110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8" name="Text Box 110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19" name="Text Box 110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0" name="Text Box 110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1" name="Text Box 110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2" name="Text Box 110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3" name="Text Box 110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4" name="Text Box 110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5" name="Text Box 110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6" name="Text Box 110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7" name="Text Box 110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8" name="Text Box 110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29" name="Text Box 110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0" name="Text Box 110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1" name="Text Box 110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2" name="Text Box 110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3" name="Text Box 110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4" name="Text Box 110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5" name="Text Box 110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6" name="Text Box 110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7" name="Text Box 110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8" name="Text Box 110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39" name="Text Box 110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0" name="Text Box 110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1" name="Text Box 110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2" name="Text Box 110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3" name="Text Box 110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4" name="Text Box 110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5" name="Text Box 110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6" name="Text Box 110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7" name="Text Box 110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8" name="Text Box 110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49" name="Text Box 110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0" name="Text Box 110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1" name="Text Box 110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2" name="Text Box 110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3" name="Text Box 110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4" name="Text Box 110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5" name="Text Box 110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6" name="Text Box 110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7" name="Text Box 110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8" name="Text Box 110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59" name="Text Box 110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0" name="Text Box 110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1" name="Text Box 110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2" name="Text Box 110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3" name="Text Box 110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4" name="Text Box 110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5" name="Text Box 110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6" name="Text Box 110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7" name="Text Box 110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8" name="Text Box 110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69" name="Text Box 110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0" name="Text Box 110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1" name="Text Box 110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2" name="Text Box 110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3" name="Text Box 110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4" name="Text Box 110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5" name="Text Box 110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6" name="Text Box 110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7" name="Text Box 110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8" name="Text Box 110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79" name="Text Box 110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0" name="Text Box 110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1" name="Text Box 110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2" name="Text Box 110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3" name="Text Box 110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4" name="Text Box 110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5" name="Text Box 110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6" name="Text Box 110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7" name="Text Box 110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8" name="Text Box 110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89" name="Text Box 110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0" name="Text Box 110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1" name="Text Box 110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2" name="Text Box 110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3" name="Text Box 110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4" name="Text Box 110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5" name="Text Box 110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6" name="Text Box 110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7" name="Text Box 110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8" name="Text Box 110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199" name="Text Box 110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0" name="Text Box 110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1" name="Text Box 110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2" name="Text Box 110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3" name="Text Box 110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4" name="Text Box 110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5" name="Text Box 110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6" name="Text Box 110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7" name="Text Box 111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8" name="Text Box 111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09" name="Text Box 111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0" name="Text Box 111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1" name="Text Box 111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2" name="Text Box 111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3" name="Text Box 111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4" name="Text Box 111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5" name="Text Box 111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6" name="Text Box 111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7" name="Text Box 111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8" name="Text Box 111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19" name="Text Box 111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0" name="Text Box 111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1" name="Text Box 111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2" name="Text Box 111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3" name="Text Box 111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4" name="Text Box 111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5" name="Text Box 111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6" name="Text Box 111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7" name="Text Box 111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8" name="Text Box 111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29" name="Text Box 111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0" name="Text Box 111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1" name="Text Box 111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2" name="Text Box 111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3" name="Text Box 111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4" name="Text Box 111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5" name="Text Box 111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6" name="Text Box 111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7" name="Text Box 111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8" name="Text Box 111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39" name="Text Box 111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0" name="Text Box 111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1" name="Text Box 111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2" name="Text Box 111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3" name="Text Box 111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4" name="Text Box 111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5" name="Text Box 111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6" name="Text Box 111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7" name="Text Box 111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8" name="Text Box 111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49" name="Text Box 111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0" name="Text Box 111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1" name="Text Box 111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2" name="Text Box 111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3" name="Text Box 111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4" name="Text Box 111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5" name="Text Box 111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6" name="Text Box 111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7" name="Text Box 111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8" name="Text Box 111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59" name="Text Box 111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0" name="Text Box 111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1" name="Text Box 111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2" name="Text Box 111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3" name="Text Box 111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4" name="Text Box 111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5" name="Text Box 111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6" name="Text Box 111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7" name="Text Box 111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8" name="Text Box 111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69" name="Text Box 111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0" name="Text Box 111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1" name="Text Box 111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2" name="Text Box 111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3" name="Text Box 111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4" name="Text Box 111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5" name="Text Box 111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6" name="Text Box 111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7" name="Text Box 111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8" name="Text Box 111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79" name="Text Box 111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0" name="Text Box 111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1" name="Text Box 111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2" name="Text Box 111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3" name="Text Box 111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4" name="Text Box 111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5" name="Text Box 111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6" name="Text Box 111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7" name="Text Box 111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8" name="Text Box 111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89" name="Text Box 111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0" name="Text Box 111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1" name="Text Box 111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2" name="Text Box 111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3" name="Text Box 111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4" name="Text Box 111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5" name="Text Box 111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6" name="Text Box 111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7" name="Text Box 111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8" name="Text Box 111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299" name="Text Box 111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0" name="Text Box 111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1" name="Text Box 111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2" name="Text Box 111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3" name="Text Box 111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4" name="Text Box 111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5" name="Text Box 111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6" name="Text Box 111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7" name="Text Box 112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8" name="Text Box 112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09" name="Text Box 112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0" name="Text Box 112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1" name="Text Box 112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2" name="Text Box 112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3" name="Text Box 112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4" name="Text Box 112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5" name="Text Box 112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6" name="Text Box 112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7" name="Text Box 112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8" name="Text Box 112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19" name="Text Box 112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0" name="Text Box 112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1" name="Text Box 112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2" name="Text Box 112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3" name="Text Box 112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4" name="Text Box 112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5" name="Text Box 112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6" name="Text Box 112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7" name="Text Box 112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8" name="Text Box 112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29" name="Text Box 112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0" name="Text Box 112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1" name="Text Box 112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2" name="Text Box 112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3" name="Text Box 112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4" name="Text Box 112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5" name="Text Box 112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6" name="Text Box 112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7" name="Text Box 112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8" name="Text Box 112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39" name="Text Box 112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0" name="Text Box 112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1" name="Text Box 112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2" name="Text Box 112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3" name="Text Box 112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4" name="Text Box 112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5" name="Text Box 112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6" name="Text Box 112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7" name="Text Box 112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8" name="Text Box 112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49" name="Text Box 112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0" name="Text Box 112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1" name="Text Box 112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2" name="Text Box 112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3" name="Text Box 112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4" name="Text Box 112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5" name="Text Box 112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6" name="Text Box 112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7" name="Text Box 112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8" name="Text Box 112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59" name="Text Box 112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0" name="Text Box 112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1" name="Text Box 112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2" name="Text Box 112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3" name="Text Box 112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4" name="Text Box 112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5" name="Text Box 112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6" name="Text Box 112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7" name="Text Box 112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8" name="Text Box 112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69" name="Text Box 112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0" name="Text Box 112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1" name="Text Box 112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2" name="Text Box 112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3" name="Text Box 112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4" name="Text Box 112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5" name="Text Box 112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6" name="Text Box 112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7" name="Text Box 112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8" name="Text Box 112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79" name="Text Box 112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0" name="Text Box 112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1" name="Text Box 112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2" name="Text Box 112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3" name="Text Box 112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4" name="Text Box 112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5" name="Text Box 112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6" name="Text Box 112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7" name="Text Box 112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8" name="Text Box 112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89" name="Text Box 112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0" name="Text Box 112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1" name="Text Box 112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2" name="Text Box 112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3" name="Text Box 112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4" name="Text Box 112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5" name="Text Box 112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6" name="Text Box 112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7" name="Text Box 112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8" name="Text Box 112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399" name="Text Box 112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0" name="Text Box 112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1" name="Text Box 112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2" name="Text Box 112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3" name="Text Box 112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4" name="Text Box 112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5" name="Text Box 112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6" name="Text Box 112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7" name="Text Box 113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8" name="Text Box 113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09" name="Text Box 113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0" name="Text Box 113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1" name="Text Box 113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2" name="Text Box 113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3" name="Text Box 113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4" name="Text Box 113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5" name="Text Box 113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6" name="Text Box 113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7" name="Text Box 113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8" name="Text Box 113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19" name="Text Box 113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0" name="Text Box 113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1" name="Text Box 113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2" name="Text Box 113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3" name="Text Box 113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4" name="Text Box 113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5" name="Text Box 113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6" name="Text Box 113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7" name="Text Box 113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8" name="Text Box 113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29" name="Text Box 113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0" name="Text Box 113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1" name="Text Box 113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2" name="Text Box 113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3" name="Text Box 113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4" name="Text Box 113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5" name="Text Box 113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6" name="Text Box 113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7" name="Text Box 113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8" name="Text Box 113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39" name="Text Box 113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0" name="Text Box 113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1" name="Text Box 113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2" name="Text Box 113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3" name="Text Box 113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4" name="Text Box 113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5" name="Text Box 113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6" name="Text Box 113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7" name="Text Box 113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8" name="Text Box 113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49" name="Text Box 113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0" name="Text Box 113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1" name="Text Box 113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2" name="Text Box 113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3" name="Text Box 113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4" name="Text Box 113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5" name="Text Box 113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6" name="Text Box 113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7" name="Text Box 113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8" name="Text Box 113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59" name="Text Box 113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0" name="Text Box 113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1" name="Text Box 113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2" name="Text Box 113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3" name="Text Box 113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4" name="Text Box 113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5" name="Text Box 113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6" name="Text Box 113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7" name="Text Box 113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8" name="Text Box 113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69" name="Text Box 113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0" name="Text Box 113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1" name="Text Box 113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2" name="Text Box 113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3" name="Text Box 113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4" name="Text Box 113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5" name="Text Box 113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6" name="Text Box 113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7" name="Text Box 113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8" name="Text Box 113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79" name="Text Box 113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0" name="Text Box 113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1" name="Text Box 113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2" name="Text Box 113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3" name="Text Box 113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4" name="Text Box 113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5" name="Text Box 113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6" name="Text Box 113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7" name="Text Box 113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8" name="Text Box 113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89" name="Text Box 113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0" name="Text Box 113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1" name="Text Box 113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2" name="Text Box 113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3" name="Text Box 113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4" name="Text Box 113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5" name="Text Box 113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6" name="Text Box 113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7" name="Text Box 113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8" name="Text Box 113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499" name="Text Box 113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0" name="Text Box 113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1" name="Text Box 113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2" name="Text Box 113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3" name="Text Box 113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4" name="Text Box 113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5" name="Text Box 113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6" name="Text Box 113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7" name="Text Box 114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8" name="Text Box 114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09" name="Text Box 114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0" name="Text Box 114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1" name="Text Box 114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2" name="Text Box 114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3" name="Text Box 114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4" name="Text Box 114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5" name="Text Box 114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6" name="Text Box 114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7" name="Text Box 114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8" name="Text Box 114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19" name="Text Box 114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0" name="Text Box 114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1" name="Text Box 114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2" name="Text Box 114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3" name="Text Box 114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4" name="Text Box 114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5" name="Text Box 114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6" name="Text Box 114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7" name="Text Box 114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8" name="Text Box 114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29" name="Text Box 114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0" name="Text Box 114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1" name="Text Box 114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2" name="Text Box 114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3" name="Text Box 114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4" name="Text Box 114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5" name="Text Box 114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6" name="Text Box 114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7" name="Text Box 114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8" name="Text Box 114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39" name="Text Box 114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0" name="Text Box 114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1" name="Text Box 114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2" name="Text Box 114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3" name="Text Box 114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4" name="Text Box 114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5" name="Text Box 114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6" name="Text Box 114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7" name="Text Box 114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8" name="Text Box 114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49" name="Text Box 114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0" name="Text Box 114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1" name="Text Box 114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2" name="Text Box 114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3" name="Text Box 114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4" name="Text Box 114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5" name="Text Box 114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6" name="Text Box 114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7" name="Text Box 114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8" name="Text Box 114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59" name="Text Box 114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0" name="Text Box 114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1" name="Text Box 114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2" name="Text Box 114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3" name="Text Box 114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4" name="Text Box 114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5" name="Text Box 114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6" name="Text Box 114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7" name="Text Box 114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8" name="Text Box 114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69" name="Text Box 114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0" name="Text Box 114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1" name="Text Box 114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2" name="Text Box 114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3" name="Text Box 114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4" name="Text Box 114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5" name="Text Box 114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6" name="Text Box 114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7" name="Text Box 114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8" name="Text Box 114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79" name="Text Box 114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0" name="Text Box 114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1" name="Text Box 114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2" name="Text Box 114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3" name="Text Box 114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4" name="Text Box 114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5" name="Text Box 114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6" name="Text Box 114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7" name="Text Box 114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8" name="Text Box 114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89" name="Text Box 114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0" name="Text Box 114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1" name="Text Box 114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2" name="Text Box 114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3" name="Text Box 114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4" name="Text Box 114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5" name="Text Box 114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6" name="Text Box 114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7" name="Text Box 114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8" name="Text Box 114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599" name="Text Box 114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0" name="Text Box 114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1" name="Text Box 114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2" name="Text Box 114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3" name="Text Box 114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4" name="Text Box 114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5" name="Text Box 114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6" name="Text Box 114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7" name="Text Box 115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8" name="Text Box 115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09" name="Text Box 115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0" name="Text Box 115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1" name="Text Box 115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2" name="Text Box 115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3" name="Text Box 115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4" name="Text Box 115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5" name="Text Box 115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6" name="Text Box 115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7" name="Text Box 115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8" name="Text Box 115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19" name="Text Box 115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0" name="Text Box 115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1" name="Text Box 115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2" name="Text Box 115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3" name="Text Box 115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4" name="Text Box 115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5" name="Text Box 115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6" name="Text Box 115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7" name="Text Box 115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8" name="Text Box 115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29" name="Text Box 115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0" name="Text Box 115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1" name="Text Box 115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2" name="Text Box 115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3" name="Text Box 115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4" name="Text Box 115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5" name="Text Box 115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6" name="Text Box 115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7" name="Text Box 115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8" name="Text Box 115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39" name="Text Box 115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0" name="Text Box 115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1" name="Text Box 115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2" name="Text Box 115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3" name="Text Box 115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4" name="Text Box 115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5" name="Text Box 115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6" name="Text Box 115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7" name="Text Box 115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8" name="Text Box 115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49" name="Text Box 115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0" name="Text Box 115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1" name="Text Box 115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2" name="Text Box 115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3" name="Text Box 115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4" name="Text Box 115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5" name="Text Box 115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6" name="Text Box 115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7" name="Text Box 115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8" name="Text Box 115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59" name="Text Box 115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0" name="Text Box 115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1" name="Text Box 115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2" name="Text Box 115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3" name="Text Box 115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4" name="Text Box 115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5" name="Text Box 115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6" name="Text Box 115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7" name="Text Box 115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8" name="Text Box 115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69" name="Text Box 115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0" name="Text Box 115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1" name="Text Box 115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2" name="Text Box 115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3" name="Text Box 115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4" name="Text Box 115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5" name="Text Box 115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6" name="Text Box 115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7" name="Text Box 115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8" name="Text Box 115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79" name="Text Box 115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0" name="Text Box 115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1" name="Text Box 115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2" name="Text Box 115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3" name="Text Box 115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4" name="Text Box 115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5" name="Text Box 115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6" name="Text Box 115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7" name="Text Box 115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8" name="Text Box 115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89" name="Text Box 115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0" name="Text Box 115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1" name="Text Box 115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2" name="Text Box 115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3" name="Text Box 115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4" name="Text Box 115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5" name="Text Box 115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6" name="Text Box 115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7" name="Text Box 115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8" name="Text Box 115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699" name="Text Box 115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0" name="Text Box 115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1" name="Text Box 115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2" name="Text Box 115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3" name="Text Box 115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4" name="Text Box 115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5" name="Text Box 115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6" name="Text Box 115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7" name="Text Box 116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8" name="Text Box 116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09" name="Text Box 116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0" name="Text Box 116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1" name="Text Box 116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2" name="Text Box 116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3" name="Text Box 116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4" name="Text Box 116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5" name="Text Box 116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6" name="Text Box 116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7" name="Text Box 116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8" name="Text Box 116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19" name="Text Box 116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0" name="Text Box 116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1" name="Text Box 116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2" name="Text Box 116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3" name="Text Box 116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4" name="Text Box 116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5" name="Text Box 116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6" name="Text Box 116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7" name="Text Box 116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8" name="Text Box 116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29" name="Text Box 116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0" name="Text Box 116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1" name="Text Box 116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2" name="Text Box 116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3" name="Text Box 116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4" name="Text Box 116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5" name="Text Box 116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6" name="Text Box 116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7" name="Text Box 116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8" name="Text Box 116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39" name="Text Box 116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0" name="Text Box 116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1" name="Text Box 116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2" name="Text Box 116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3" name="Text Box 116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4" name="Text Box 116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5" name="Text Box 116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6" name="Text Box 116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7" name="Text Box 116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8" name="Text Box 116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49" name="Text Box 116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0" name="Text Box 116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1" name="Text Box 116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2" name="Text Box 116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3" name="Text Box 116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4" name="Text Box 116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5" name="Text Box 116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6" name="Text Box 116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7" name="Text Box 116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8" name="Text Box 116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59" name="Text Box 116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0" name="Text Box 116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1" name="Text Box 116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2" name="Text Box 116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3" name="Text Box 116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4" name="Text Box 116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5" name="Text Box 116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6" name="Text Box 116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7" name="Text Box 116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8" name="Text Box 116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69" name="Text Box 116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0" name="Text Box 116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1" name="Text Box 116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2" name="Text Box 116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3" name="Text Box 116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4" name="Text Box 116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5" name="Text Box 116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6" name="Text Box 116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7" name="Text Box 116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8" name="Text Box 116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79" name="Text Box 116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0" name="Text Box 116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1" name="Text Box 116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2" name="Text Box 116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3" name="Text Box 116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4" name="Text Box 116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5" name="Text Box 116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6" name="Text Box 116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7" name="Text Box 116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8" name="Text Box 116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89" name="Text Box 116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0" name="Text Box 116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1" name="Text Box 116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2" name="Text Box 116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3" name="Text Box 116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4" name="Text Box 116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5" name="Text Box 116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6" name="Text Box 116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7" name="Text Box 116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8" name="Text Box 116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799" name="Text Box 116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0" name="Text Box 116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1" name="Text Box 116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2" name="Text Box 116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3" name="Text Box 116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4" name="Text Box 116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5" name="Text Box 116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6" name="Text Box 116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7" name="Text Box 117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8" name="Text Box 117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09" name="Text Box 117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0" name="Text Box 117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1" name="Text Box 117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2" name="Text Box 117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3" name="Text Box 117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4" name="Text Box 117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5" name="Text Box 117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6" name="Text Box 117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7" name="Text Box 117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8" name="Text Box 117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19" name="Text Box 117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0" name="Text Box 117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1" name="Text Box 117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2" name="Text Box 117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3" name="Text Box 117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4" name="Text Box 117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5" name="Text Box 117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6" name="Text Box 117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7" name="Text Box 117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8" name="Text Box 117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29" name="Text Box 117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0" name="Text Box 117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1" name="Text Box 117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2" name="Text Box 117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3" name="Text Box 117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4" name="Text Box 117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5" name="Text Box 117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6" name="Text Box 117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7" name="Text Box 117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8" name="Text Box 117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39" name="Text Box 117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0" name="Text Box 117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1" name="Text Box 117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2" name="Text Box 117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3" name="Text Box 117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4" name="Text Box 117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5" name="Text Box 117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6" name="Text Box 117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7" name="Text Box 117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8" name="Text Box 117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49" name="Text Box 117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0" name="Text Box 117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1" name="Text Box 117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2" name="Text Box 117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3" name="Text Box 117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4" name="Text Box 117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5" name="Text Box 117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6" name="Text Box 117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7" name="Text Box 117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8" name="Text Box 117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59" name="Text Box 117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0" name="Text Box 117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1" name="Text Box 117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2" name="Text Box 117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3" name="Text Box 117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4" name="Text Box 117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5" name="Text Box 117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6" name="Text Box 117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7" name="Text Box 117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8" name="Text Box 117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69" name="Text Box 117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0" name="Text Box 117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1" name="Text Box 117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2" name="Text Box 117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3" name="Text Box 117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4" name="Text Box 117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5" name="Text Box 117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6" name="Text Box 117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7" name="Text Box 117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8" name="Text Box 117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79" name="Text Box 117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0" name="Text Box 117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1" name="Text Box 117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2" name="Text Box 117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3" name="Text Box 117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4" name="Text Box 117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5" name="Text Box 117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6" name="Text Box 117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7" name="Text Box 117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8" name="Text Box 117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89" name="Text Box 117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0" name="Text Box 117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1" name="Text Box 117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2" name="Text Box 117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3" name="Text Box 117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4" name="Text Box 117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5" name="Text Box 117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6" name="Text Box 117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7" name="Text Box 117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8" name="Text Box 117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899" name="Text Box 117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0" name="Text Box 117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1" name="Text Box 117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2" name="Text Box 117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3" name="Text Box 117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4" name="Text Box 117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5" name="Text Box 117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6" name="Text Box 117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7" name="Text Box 118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8" name="Text Box 118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09" name="Text Box 118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0" name="Text Box 118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1" name="Text Box 118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2" name="Text Box 118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3" name="Text Box 118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4" name="Text Box 118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5" name="Text Box 118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6" name="Text Box 118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7" name="Text Box 118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8" name="Text Box 118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19" name="Text Box 118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0" name="Text Box 118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1" name="Text Box 118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2" name="Text Box 118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3" name="Text Box 118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4" name="Text Box 118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5" name="Text Box 118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6" name="Text Box 118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7" name="Text Box 118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8" name="Text Box 118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29" name="Text Box 118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0" name="Text Box 118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1" name="Text Box 118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2" name="Text Box 118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3" name="Text Box 118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4" name="Text Box 118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5" name="Text Box 118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6" name="Text Box 118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7" name="Text Box 118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8" name="Text Box 118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39" name="Text Box 118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0" name="Text Box 118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1" name="Text Box 118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2" name="Text Box 118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3" name="Text Box 118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4" name="Text Box 118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5" name="Text Box 118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6" name="Text Box 118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7" name="Text Box 118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8" name="Text Box 118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49" name="Text Box 118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0" name="Text Box 118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1" name="Text Box 118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2" name="Text Box 118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3" name="Text Box 118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4" name="Text Box 118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5" name="Text Box 118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6" name="Text Box 118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7" name="Text Box 118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8" name="Text Box 118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59" name="Text Box 118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0" name="Text Box 118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1" name="Text Box 118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2" name="Text Box 118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3" name="Text Box 118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4" name="Text Box 118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5" name="Text Box 118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6" name="Text Box 118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7" name="Text Box 118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8" name="Text Box 118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69" name="Text Box 118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0" name="Text Box 118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1" name="Text Box 118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2" name="Text Box 118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3" name="Text Box 118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4" name="Text Box 118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5" name="Text Box 118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6" name="Text Box 118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7" name="Text Box 118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8" name="Text Box 118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79" name="Text Box 118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0" name="Text Box 118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1" name="Text Box 118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2" name="Text Box 118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3" name="Text Box 118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4" name="Text Box 118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5" name="Text Box 118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6" name="Text Box 118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7" name="Text Box 118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8" name="Text Box 118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89" name="Text Box 118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0" name="Text Box 118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1" name="Text Box 118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2" name="Text Box 118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3" name="Text Box 118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4" name="Text Box 118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5" name="Text Box 118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6" name="Text Box 118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7" name="Text Box 118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8" name="Text Box 118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5999" name="Text Box 118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0" name="Text Box 118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1" name="Text Box 118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2" name="Text Box 118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3" name="Text Box 118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4" name="Text Box 118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5" name="Text Box 118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6" name="Text Box 118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7" name="Text Box 119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8" name="Text Box 119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09" name="Text Box 119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0" name="Text Box 119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1" name="Text Box 119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2" name="Text Box 119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3" name="Text Box 119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4" name="Text Box 119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5" name="Text Box 119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6" name="Text Box 119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7" name="Text Box 119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8" name="Text Box 119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19" name="Text Box 119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0" name="Text Box 119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1" name="Text Box 119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2" name="Text Box 119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3" name="Text Box 119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4" name="Text Box 119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5" name="Text Box 119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6" name="Text Box 119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7" name="Text Box 119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8" name="Text Box 119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29" name="Text Box 119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0" name="Text Box 119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1" name="Text Box 119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2" name="Text Box 119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3" name="Text Box 119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4" name="Text Box 119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5" name="Text Box 119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6" name="Text Box 119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7" name="Text Box 119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8" name="Text Box 119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39" name="Text Box 119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0" name="Text Box 119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1" name="Text Box 119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2" name="Text Box 119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3" name="Text Box 119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4" name="Text Box 119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5" name="Text Box 119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6" name="Text Box 119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7" name="Text Box 119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8" name="Text Box 119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49" name="Text Box 119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0" name="Text Box 119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1" name="Text Box 119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2" name="Text Box 119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3" name="Text Box 119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4" name="Text Box 119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5" name="Text Box 119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6" name="Text Box 119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7" name="Text Box 119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8" name="Text Box 119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59" name="Text Box 119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0" name="Text Box 119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1" name="Text Box 119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2" name="Text Box 119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3" name="Text Box 119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4" name="Text Box 119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5" name="Text Box 119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6" name="Text Box 119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7" name="Text Box 119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8" name="Text Box 119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69" name="Text Box 119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0" name="Text Box 119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1" name="Text Box 119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2" name="Text Box 119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3" name="Text Box 119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4" name="Text Box 119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5" name="Text Box 119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6" name="Text Box 119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7" name="Text Box 119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8" name="Text Box 119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79" name="Text Box 119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0" name="Text Box 119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1" name="Text Box 119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2" name="Text Box 119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3" name="Text Box 119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4" name="Text Box 119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5" name="Text Box 119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6" name="Text Box 119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7" name="Text Box 119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8" name="Text Box 119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89" name="Text Box 119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0" name="Text Box 119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1" name="Text Box 119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2" name="Text Box 119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3" name="Text Box 119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4" name="Text Box 119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5" name="Text Box 119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6" name="Text Box 119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7" name="Text Box 119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8" name="Text Box 119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099" name="Text Box 119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0" name="Text Box 119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1" name="Text Box 119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2" name="Text Box 119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3" name="Text Box 119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4" name="Text Box 119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5" name="Text Box 119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6" name="Text Box 119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7" name="Text Box 120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8" name="Text Box 120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09" name="Text Box 120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0" name="Text Box 120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1" name="Text Box 120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2" name="Text Box 120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3" name="Text Box 120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4" name="Text Box 120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5" name="Text Box 120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6" name="Text Box 120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7" name="Text Box 120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8" name="Text Box 120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19" name="Text Box 120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0" name="Text Box 120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1" name="Text Box 120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2" name="Text Box 120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3" name="Text Box 120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4" name="Text Box 120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5" name="Text Box 120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6" name="Text Box 120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7" name="Text Box 120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8" name="Text Box 120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29" name="Text Box 120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0" name="Text Box 120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1" name="Text Box 120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2" name="Text Box 120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3" name="Text Box 120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4" name="Text Box 120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5" name="Text Box 120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6" name="Text Box 120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7" name="Text Box 120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8" name="Text Box 120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39" name="Text Box 120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0" name="Text Box 120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1" name="Text Box 120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2" name="Text Box 120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3" name="Text Box 120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4" name="Text Box 120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5" name="Text Box 120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6" name="Text Box 120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7" name="Text Box 120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8" name="Text Box 120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49" name="Text Box 120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0" name="Text Box 120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1" name="Text Box 120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2" name="Text Box 120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3" name="Text Box 120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4" name="Text Box 120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5" name="Text Box 120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6" name="Text Box 120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7" name="Text Box 120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8" name="Text Box 120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59" name="Text Box 120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0" name="Text Box 120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1" name="Text Box 120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2" name="Text Box 120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3" name="Text Box 120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4" name="Text Box 120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5" name="Text Box 120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6" name="Text Box 120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7" name="Text Box 120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8" name="Text Box 120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69" name="Text Box 120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0" name="Text Box 120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1" name="Text Box 120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2" name="Text Box 120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3" name="Text Box 120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4" name="Text Box 120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5" name="Text Box 120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6" name="Text Box 120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7" name="Text Box 120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8" name="Text Box 120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79" name="Text Box 120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0" name="Text Box 120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1" name="Text Box 120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2" name="Text Box 120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3" name="Text Box 120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4" name="Text Box 120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5" name="Text Box 120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6" name="Text Box 120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7" name="Text Box 120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8" name="Text Box 120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89" name="Text Box 120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0" name="Text Box 120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1" name="Text Box 120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2" name="Text Box 120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3" name="Text Box 120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4" name="Text Box 120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5" name="Text Box 120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6" name="Text Box 120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7" name="Text Box 120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8" name="Text Box 120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199" name="Text Box 120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0" name="Text Box 120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1" name="Text Box 120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2" name="Text Box 120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3" name="Text Box 120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4" name="Text Box 120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5" name="Text Box 120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6" name="Text Box 120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7" name="Text Box 121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8" name="Text Box 121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09" name="Text Box 121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0" name="Text Box 121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1" name="Text Box 121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2" name="Text Box 121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3" name="Text Box 121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4" name="Text Box 121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5" name="Text Box 121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6" name="Text Box 121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7" name="Text Box 121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8" name="Text Box 121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19" name="Text Box 121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0" name="Text Box 121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1" name="Text Box 121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2" name="Text Box 121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3" name="Text Box 121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4" name="Text Box 121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5" name="Text Box 121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6" name="Text Box 121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7" name="Text Box 121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8" name="Text Box 121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29" name="Text Box 121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0" name="Text Box 121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1" name="Text Box 121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2" name="Text Box 121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3" name="Text Box 121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4" name="Text Box 121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5" name="Text Box 121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6" name="Text Box 121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7" name="Text Box 121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8" name="Text Box 121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39" name="Text Box 121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0" name="Text Box 121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1" name="Text Box 121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2" name="Text Box 121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3" name="Text Box 121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4" name="Text Box 121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5" name="Text Box 121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6" name="Text Box 121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7" name="Text Box 121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8" name="Text Box 121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49" name="Text Box 121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0" name="Text Box 121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1" name="Text Box 121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2" name="Text Box 121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3" name="Text Box 121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4" name="Text Box 121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5" name="Text Box 121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6" name="Text Box 121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7" name="Text Box 121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8" name="Text Box 121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59" name="Text Box 121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0" name="Text Box 121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1" name="Text Box 121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2" name="Text Box 121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3" name="Text Box 121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4" name="Text Box 121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5" name="Text Box 121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6" name="Text Box 121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7" name="Text Box 121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8" name="Text Box 121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69" name="Text Box 121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0" name="Text Box 121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1" name="Text Box 121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2" name="Text Box 121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3" name="Text Box 121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4" name="Text Box 121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5" name="Text Box 121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6" name="Text Box 121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7" name="Text Box 121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8" name="Text Box 121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79" name="Text Box 121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0" name="Text Box 121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1" name="Text Box 121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2" name="Text Box 121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3" name="Text Box 121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4" name="Text Box 121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5" name="Text Box 121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6" name="Text Box 121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7" name="Text Box 121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8" name="Text Box 121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89" name="Text Box 121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0" name="Text Box 121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1" name="Text Box 121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2" name="Text Box 121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3" name="Text Box 121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4" name="Text Box 121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5" name="Text Box 121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6" name="Text Box 121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7" name="Text Box 121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8" name="Text Box 121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299" name="Text Box 121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0" name="Text Box 121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1" name="Text Box 121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2" name="Text Box 121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3" name="Text Box 121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4" name="Text Box 121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5" name="Text Box 121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6" name="Text Box 121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7" name="Text Box 122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8" name="Text Box 122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09" name="Text Box 122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0" name="Text Box 122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1" name="Text Box 122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2" name="Text Box 122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3" name="Text Box 122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4" name="Text Box 122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5" name="Text Box 122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6" name="Text Box 122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7" name="Text Box 122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8" name="Text Box 122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19" name="Text Box 122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0" name="Text Box 122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1" name="Text Box 122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2" name="Text Box 122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3" name="Text Box 122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4" name="Text Box 122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5" name="Text Box 122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6" name="Text Box 122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7" name="Text Box 122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8" name="Text Box 122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29" name="Text Box 122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0" name="Text Box 122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1" name="Text Box 122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2" name="Text Box 122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3" name="Text Box 122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4" name="Text Box 122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5" name="Text Box 122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6" name="Text Box 122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7" name="Text Box 122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8" name="Text Box 122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39" name="Text Box 122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0" name="Text Box 122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1" name="Text Box 122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2" name="Text Box 122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3" name="Text Box 122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4" name="Text Box 122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5" name="Text Box 122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6" name="Text Box 122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7" name="Text Box 122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8" name="Text Box 122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49" name="Text Box 122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0" name="Text Box 122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1" name="Text Box 122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2" name="Text Box 122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3" name="Text Box 122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4" name="Text Box 122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5" name="Text Box 122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6" name="Text Box 122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7" name="Text Box 122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8" name="Text Box 122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59" name="Text Box 122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0" name="Text Box 122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1" name="Text Box 122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2" name="Text Box 122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3" name="Text Box 122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4" name="Text Box 122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5" name="Text Box 122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6" name="Text Box 122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7" name="Text Box 122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8" name="Text Box 122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69" name="Text Box 122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0" name="Text Box 122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1" name="Text Box 122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2" name="Text Box 122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3" name="Text Box 122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4" name="Text Box 122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5" name="Text Box 122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6" name="Text Box 122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7" name="Text Box 122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8" name="Text Box 122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79" name="Text Box 122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0" name="Text Box 122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1" name="Text Box 122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2" name="Text Box 122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3" name="Text Box 122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4" name="Text Box 122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5" name="Text Box 122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6" name="Text Box 122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7" name="Text Box 122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8" name="Text Box 122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89" name="Text Box 122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0" name="Text Box 122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1" name="Text Box 122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2" name="Text Box 122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3" name="Text Box 122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4" name="Text Box 122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5" name="Text Box 122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6" name="Text Box 122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7" name="Text Box 122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8" name="Text Box 122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399" name="Text Box 122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0" name="Text Box 122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1" name="Text Box 122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2" name="Text Box 122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3" name="Text Box 122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4" name="Text Box 122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5" name="Text Box 122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6" name="Text Box 122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7" name="Text Box 123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8" name="Text Box 123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09" name="Text Box 123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0" name="Text Box 123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1" name="Text Box 123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2" name="Text Box 123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3" name="Text Box 123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4" name="Text Box 123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5" name="Text Box 123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6" name="Text Box 123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7" name="Text Box 123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8" name="Text Box 123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19" name="Text Box 123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0" name="Text Box 123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1" name="Text Box 123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2" name="Text Box 123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3" name="Text Box 123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4" name="Text Box 123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5" name="Text Box 123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6" name="Text Box 123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7" name="Text Box 123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8" name="Text Box 123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29" name="Text Box 123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0" name="Text Box 123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1" name="Text Box 123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2" name="Text Box 123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3" name="Text Box 123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4" name="Text Box 123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5" name="Text Box 123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6" name="Text Box 123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7" name="Text Box 123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8" name="Text Box 123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39" name="Text Box 123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0" name="Text Box 123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1" name="Text Box 123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2" name="Text Box 123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3" name="Text Box 123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4" name="Text Box 123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5" name="Text Box 123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6" name="Text Box 123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7" name="Text Box 123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8" name="Text Box 123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49" name="Text Box 123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0" name="Text Box 123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1" name="Text Box 123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2" name="Text Box 123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3" name="Text Box 123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4" name="Text Box 123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5" name="Text Box 123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6" name="Text Box 123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7" name="Text Box 123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8" name="Text Box 123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59" name="Text Box 123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0" name="Text Box 123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1" name="Text Box 123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2" name="Text Box 123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3" name="Text Box 123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4" name="Text Box 123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5" name="Text Box 123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6" name="Text Box 123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7" name="Text Box 123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8" name="Text Box 123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69" name="Text Box 123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0" name="Text Box 123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1" name="Text Box 123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2" name="Text Box 123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3" name="Text Box 123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4" name="Text Box 123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5" name="Text Box 123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6" name="Text Box 123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7" name="Text Box 123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8" name="Text Box 123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79" name="Text Box 123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0" name="Text Box 123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1" name="Text Box 123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2" name="Text Box 123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3" name="Text Box 123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4" name="Text Box 123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5" name="Text Box 123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6" name="Text Box 123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7" name="Text Box 123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8" name="Text Box 123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89" name="Text Box 123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0" name="Text Box 123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1" name="Text Box 123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2" name="Text Box 123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3" name="Text Box 123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4" name="Text Box 123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5" name="Text Box 123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6" name="Text Box 123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7" name="Text Box 123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8" name="Text Box 123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499" name="Text Box 123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0" name="Text Box 123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1" name="Text Box 123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2" name="Text Box 123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3" name="Text Box 123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4" name="Text Box 123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5" name="Text Box 123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6" name="Text Box 123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7" name="Text Box 124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8" name="Text Box 124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09" name="Text Box 124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0" name="Text Box 124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1" name="Text Box 124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2" name="Text Box 124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3" name="Text Box 124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4" name="Text Box 124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5" name="Text Box 124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6" name="Text Box 124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7" name="Text Box 124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8" name="Text Box 124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19" name="Text Box 124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0" name="Text Box 124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1" name="Text Box 124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2" name="Text Box 124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3" name="Text Box 124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4" name="Text Box 124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5" name="Text Box 124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6" name="Text Box 124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7" name="Text Box 124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8" name="Text Box 124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29" name="Text Box 124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0" name="Text Box 124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1" name="Text Box 124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2" name="Text Box 124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3" name="Text Box 124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4" name="Text Box 124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5" name="Text Box 124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6" name="Text Box 124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7" name="Text Box 124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8" name="Text Box 124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39" name="Text Box 124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0" name="Text Box 124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1" name="Text Box 124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2" name="Text Box 124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3" name="Text Box 124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4" name="Text Box 124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5" name="Text Box 124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6" name="Text Box 124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7" name="Text Box 124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8" name="Text Box 124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49" name="Text Box 124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0" name="Text Box 124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1" name="Text Box 124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2" name="Text Box 124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3" name="Text Box 124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4" name="Text Box 124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5" name="Text Box 124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6" name="Text Box 124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7" name="Text Box 124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8" name="Text Box 124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59" name="Text Box 124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0" name="Text Box 124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1" name="Text Box 124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2" name="Text Box 124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3" name="Text Box 124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4" name="Text Box 124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5" name="Text Box 124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6" name="Text Box 124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7" name="Text Box 124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8" name="Text Box 124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69" name="Text Box 124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0" name="Text Box 124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1" name="Text Box 124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2" name="Text Box 124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3" name="Text Box 124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4" name="Text Box 124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5" name="Text Box 124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6" name="Text Box 124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7" name="Text Box 124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8" name="Text Box 124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79" name="Text Box 124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0" name="Text Box 124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1" name="Text Box 124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2" name="Text Box 124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3" name="Text Box 124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4" name="Text Box 124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5" name="Text Box 124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6" name="Text Box 124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7" name="Text Box 124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8" name="Text Box 124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89" name="Text Box 124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0" name="Text Box 124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1" name="Text Box 124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2" name="Text Box 124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3" name="Text Box 124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4" name="Text Box 124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5" name="Text Box 124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6" name="Text Box 124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7" name="Text Box 124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8" name="Text Box 124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599" name="Text Box 124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0" name="Text Box 124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1" name="Text Box 124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2" name="Text Box 124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3" name="Text Box 124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4" name="Text Box 124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5" name="Text Box 124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6" name="Text Box 124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7" name="Text Box 125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8" name="Text Box 125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09" name="Text Box 125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0" name="Text Box 125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1" name="Text Box 125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2" name="Text Box 125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3" name="Text Box 1250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4" name="Text Box 1250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5" name="Text Box 1250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6" name="Text Box 1250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7" name="Text Box 1251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8" name="Text Box 1251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19" name="Text Box 1251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0" name="Text Box 1251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1" name="Text Box 1251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2" name="Text Box 1251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3" name="Text Box 1251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4" name="Text Box 1251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5" name="Text Box 1251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6" name="Text Box 1251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7" name="Text Box 1252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8" name="Text Box 1252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29" name="Text Box 1252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0" name="Text Box 1252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1" name="Text Box 1252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2" name="Text Box 1252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3" name="Text Box 1252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4" name="Text Box 1252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5" name="Text Box 1252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6" name="Text Box 1252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7" name="Text Box 1253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8" name="Text Box 1253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39" name="Text Box 1253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0" name="Text Box 1253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1" name="Text Box 1253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2" name="Text Box 1253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3" name="Text Box 1253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4" name="Text Box 1253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5" name="Text Box 1253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6" name="Text Box 1253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7" name="Text Box 1254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8" name="Text Box 1254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49" name="Text Box 1254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0" name="Text Box 1254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1" name="Text Box 1254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2" name="Text Box 1254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3" name="Text Box 1254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4" name="Text Box 1254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5" name="Text Box 1254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6" name="Text Box 1254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7" name="Text Box 1255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8" name="Text Box 1255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59" name="Text Box 1255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0" name="Text Box 1255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1" name="Text Box 1255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2" name="Text Box 1255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3" name="Text Box 1255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4" name="Text Box 1255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5" name="Text Box 1255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6" name="Text Box 1255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7" name="Text Box 1256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8" name="Text Box 1256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69" name="Text Box 1256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0" name="Text Box 1256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1" name="Text Box 1256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2" name="Text Box 1256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3" name="Text Box 1256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4" name="Text Box 1256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5" name="Text Box 1256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6" name="Text Box 1256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7" name="Text Box 1257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8" name="Text Box 1257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79" name="Text Box 1257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0" name="Text Box 1257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1" name="Text Box 1257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2" name="Text Box 1257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3" name="Text Box 1257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4" name="Text Box 1257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5" name="Text Box 1257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6" name="Text Box 1257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7" name="Text Box 1258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8" name="Text Box 1258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89" name="Text Box 1258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0" name="Text Box 1258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1" name="Text Box 1258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2" name="Text Box 1258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3" name="Text Box 1258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4" name="Text Box 1258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5" name="Text Box 1258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6" name="Text Box 1258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7" name="Text Box 1259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8" name="Text Box 1259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699" name="Text Box 1259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0" name="Text Box 1259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1" name="Text Box 1259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2" name="Text Box 1259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3" name="Text Box 12596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4" name="Text Box 12597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5" name="Text Box 12598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6" name="Text Box 12599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7" name="Text Box 12600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8" name="Text Box 12601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09" name="Text Box 12602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10" name="Text Box 12603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11" name="Text Box 12604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426</xdr:row>
      <xdr:rowOff>0</xdr:rowOff>
    </xdr:from>
    <xdr:ext cx="85725" cy="205408"/>
    <xdr:sp macro="" textlink="">
      <xdr:nvSpPr>
        <xdr:cNvPr id="6712" name="Text Box 12605"/>
        <xdr:cNvSpPr txBox="1">
          <a:spLocks noChangeArrowheads="1"/>
        </xdr:cNvSpPr>
      </xdr:nvSpPr>
      <xdr:spPr bwMode="auto">
        <a:xfrm>
          <a:off x="4686300" y="81143475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" name="Text Box 947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" name="Text Box 947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" name="Text Box 947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" name="Text Box 948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" name="Text Box 948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" name="Text Box 948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" name="Text Box 948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" name="Text Box 948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" name="Text Box 948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" name="Text Box 948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" name="Text Box 948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" name="Text Box 948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" name="Text Box 948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" name="Text Box 949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6" name="Text Box 949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" name="Text Box 949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8" name="Text Box 949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9" name="Text Box 949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0" name="Text Box 949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1" name="Text Box 949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" name="Text Box 949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" name="Text Box 949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" name="Text Box 949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" name="Text Box 950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" name="Text Box 950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" name="Text Box 950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" name="Text Box 950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" name="Text Box 950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" name="Text Box 950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" name="Text Box 950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" name="Text Box 950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" name="Text Box 950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" name="Text Box 950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" name="Text Box 951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" name="Text Box 951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" name="Text Box 951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" name="Text Box 951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" name="Text Box 951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" name="Text Box 951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" name="Text Box 951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" name="Text Box 951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" name="Text Box 951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" name="Text Box 951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" name="Text Box 952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" name="Text Box 952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" name="Text Box 952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" name="Text Box 952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" name="Text Box 952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" name="Text Box 952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" name="Text Box 952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" name="Text Box 952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" name="Text Box 952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4" name="Text Box 952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5" name="Text Box 953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" name="Text Box 953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7" name="Text Box 953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8" name="Text Box 953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9" name="Text Box 953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0" name="Text Box 953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1" name="Text Box 953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2" name="Text Box 953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3" name="Text Box 953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4" name="Text Box 953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5" name="Text Box 954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6" name="Text Box 954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7" name="Text Box 954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8" name="Text Box 954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69" name="Text Box 954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0" name="Text Box 954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1" name="Text Box 954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2" name="Text Box 954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3" name="Text Box 954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4" name="Text Box 954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5" name="Text Box 955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6" name="Text Box 955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7" name="Text Box 955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8" name="Text Box 955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79" name="Text Box 955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0" name="Text Box 955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1" name="Text Box 955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2" name="Text Box 955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3" name="Text Box 955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4" name="Text Box 955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5" name="Text Box 956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6" name="Text Box 956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7" name="Text Box 956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8" name="Text Box 956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89" name="Text Box 956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0" name="Text Box 956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1" name="Text Box 956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2" name="Text Box 956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3" name="Text Box 956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4" name="Text Box 956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5" name="Text Box 957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6" name="Text Box 957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7" name="Text Box 957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8" name="Text Box 957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99" name="Text Box 957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0" name="Text Box 957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1" name="Text Box 957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2" name="Text Box 957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3" name="Text Box 957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4" name="Text Box 957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5" name="Text Box 958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6" name="Text Box 958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7" name="Text Box 958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8" name="Text Box 958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09" name="Text Box 958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0" name="Text Box 958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1" name="Text Box 958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2" name="Text Box 958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3" name="Text Box 958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4" name="Text Box 958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5" name="Text Box 959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6" name="Text Box 959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7" name="Text Box 959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8" name="Text Box 959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19" name="Text Box 959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0" name="Text Box 959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1" name="Text Box 959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2" name="Text Box 959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3" name="Text Box 959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4" name="Text Box 959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5" name="Text Box 960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6" name="Text Box 960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7" name="Text Box 960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8" name="Text Box 960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29" name="Text Box 960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0" name="Text Box 960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1" name="Text Box 960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2" name="Text Box 960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3" name="Text Box 960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4" name="Text Box 960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5" name="Text Box 961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6" name="Text Box 961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7" name="Text Box 961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8" name="Text Box 961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39" name="Text Box 961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0" name="Text Box 961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1" name="Text Box 961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2" name="Text Box 961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3" name="Text Box 961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4" name="Text Box 961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5" name="Text Box 962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6" name="Text Box 962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7" name="Text Box 962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8" name="Text Box 962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49" name="Text Box 962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0" name="Text Box 962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1" name="Text Box 962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2" name="Text Box 962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3" name="Text Box 962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4" name="Text Box 962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5" name="Text Box 963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6" name="Text Box 963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7" name="Text Box 963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8" name="Text Box 963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59" name="Text Box 963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0" name="Text Box 9635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1" name="Text Box 9636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2" name="Text Box 9637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3" name="Text Box 9638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4" name="Text Box 9639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5" name="Text Box 9640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6" name="Text Box 9641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67" name="Text Box 9642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68" name="Text Box 964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69" name="Text Box 964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0" name="Text Box 964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1" name="Text Box 964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2" name="Text Box 964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3" name="Text Box 964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4" name="Text Box 964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75" name="Text Box 965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76" name="Text Box 9651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77" name="Text Box 9652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78" name="Text Box 9653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79" name="Text Box 9654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0" name="Text Box 9655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1" name="Text Box 9656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82" name="Text Box 965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183" name="Text Box 965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4" name="Text Box 9659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5" name="Text Box 9660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6" name="Text Box 9661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7" name="Text Box 9662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8" name="Text Box 9663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89" name="Text Box 9664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0" name="Text Box 9665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1" name="Text Box 9666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2" name="Text Box 9667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3" name="Text Box 9668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4" name="Text Box 9669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5" name="Text Box 9670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6" name="Text Box 9671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7" name="Text Box 9672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8" name="Text Box 9673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199" name="Text Box 9674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0" name="Text Box 9675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1" name="Text Box 9676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2" name="Text Box 9677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3" name="Text Box 9678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4" name="Text Box 9679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5" name="Text Box 9680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6" name="Text Box 9681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7" name="Text Box 9682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8" name="Text Box 9683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09" name="Text Box 9684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0" name="Text Box 9685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1" name="Text Box 9686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2" name="Text Box 9687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3" name="Text Box 9688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4" name="Text Box 9689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5" name="Text Box 9690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6" name="Text Box 9691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7" name="Text Box 9692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8" name="Text Box 9693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19" name="Text Box 9694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20" name="Text Box 9695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1" name="Text Box 1029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2" name="Text Box 1029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3" name="Text Box 1029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4" name="Text Box 1029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5" name="Text Box 1029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6" name="Text Box 1029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7" name="Text Box 1029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8" name="Text Box 1029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29" name="Text Box 1029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0" name="Text Box 1029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1" name="Text Box 1030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2" name="Text Box 1030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3" name="Text Box 1030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4" name="Text Box 1030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5" name="Text Box 1030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6" name="Text Box 1030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7" name="Text Box 1030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8" name="Text Box 1030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39" name="Text Box 1030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0" name="Text Box 1030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1" name="Text Box 1031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2" name="Text Box 1031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3" name="Text Box 1031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4" name="Text Box 1031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5" name="Text Box 1031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6" name="Text Box 1031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7" name="Text Box 1031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8" name="Text Box 1031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49" name="Text Box 1031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0" name="Text Box 1031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1" name="Text Box 1032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2" name="Text Box 1032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3" name="Text Box 1032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4" name="Text Box 1032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5" name="Text Box 1032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6" name="Text Box 1032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7" name="Text Box 1032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8" name="Text Box 1032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59" name="Text Box 1032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0" name="Text Box 1032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1" name="Text Box 1033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2" name="Text Box 1033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3" name="Text Box 1128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4" name="Text Box 1128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5" name="Text Box 1128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6" name="Text Box 1128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7" name="Text Box 1129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8" name="Text Box 1129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69" name="Text Box 1129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0" name="Text Box 1129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1" name="Text Box 1129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2" name="Text Box 1129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3" name="Text Box 1129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4" name="Text Box 1129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5" name="Text Box 1129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6" name="Text Box 1129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7" name="Text Box 1130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8" name="Text Box 1130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79" name="Text Box 1130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0" name="Text Box 1130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1" name="Text Box 1130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2" name="Text Box 1130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3" name="Text Box 1130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4" name="Text Box 1130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5" name="Text Box 1130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6" name="Text Box 1130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7" name="Text Box 1131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8" name="Text Box 1131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89" name="Text Box 1131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0" name="Text Box 1131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1" name="Text Box 1131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2" name="Text Box 1131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3" name="Text Box 1131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4" name="Text Box 1131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5" name="Text Box 1131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6" name="Text Box 1131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7" name="Text Box 1132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8" name="Text Box 1132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299" name="Text Box 1132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0" name="Text Box 1132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1" name="Text Box 1132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2" name="Text Box 1132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3" name="Text Box 1132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4" name="Text Box 1132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5" name="Text Box 1132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6" name="Text Box 1132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7" name="Text Box 1133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8" name="Text Box 1133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09" name="Text Box 1133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0" name="Text Box 1133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1" name="Text Box 1133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2" name="Text Box 1133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3" name="Text Box 1133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4" name="Text Box 1133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5" name="Text Box 1133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6" name="Text Box 1133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7" name="Text Box 1134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8" name="Text Box 1134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19" name="Text Box 1134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0" name="Text Box 1134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1" name="Text Box 1134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2" name="Text Box 1134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3" name="Text Box 1134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4" name="Text Box 1134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5" name="Text Box 1134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6" name="Text Box 1134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7" name="Text Box 1135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8" name="Text Box 1135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29" name="Text Box 1135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0" name="Text Box 1135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1" name="Text Box 1135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2" name="Text Box 1135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3" name="Text Box 1135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4" name="Text Box 1135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5" name="Text Box 1135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6" name="Text Box 1135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7" name="Text Box 1136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8" name="Text Box 1136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39" name="Text Box 1136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0" name="Text Box 1136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1" name="Text Box 1136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2" name="Text Box 1136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3" name="Text Box 1136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4" name="Text Box 1136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5" name="Text Box 1136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6" name="Text Box 1136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7" name="Text Box 1137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8" name="Text Box 1137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49" name="Text Box 1137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0" name="Text Box 1137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1" name="Text Box 1137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2" name="Text Box 1137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3" name="Text Box 1137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4" name="Text Box 1137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5" name="Text Box 1137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6" name="Text Box 1137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7" name="Text Box 1138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8" name="Text Box 1138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59" name="Text Box 1138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0" name="Text Box 1138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1" name="Text Box 1138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2" name="Text Box 1138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3" name="Text Box 1138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4" name="Text Box 1138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5" name="Text Box 1138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6" name="Text Box 1138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7" name="Text Box 1139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8" name="Text Box 1139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69" name="Text Box 1139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0" name="Text Box 1139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1" name="Text Box 1139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2" name="Text Box 1139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3" name="Text Box 1139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4" name="Text Box 1139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5" name="Text Box 1139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6" name="Text Box 1139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7" name="Text Box 1140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8" name="Text Box 1140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79" name="Text Box 1140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0" name="Text Box 1140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1" name="Text Box 1140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2" name="Text Box 1140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3" name="Text Box 1140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4" name="Text Box 1140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5" name="Text Box 1140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6" name="Text Box 1140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7" name="Text Box 1141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8" name="Text Box 1141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89" name="Text Box 1141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0" name="Text Box 1141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1" name="Text Box 1141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2" name="Text Box 1141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3" name="Text Box 1141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4" name="Text Box 1141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5" name="Text Box 1141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6" name="Text Box 1141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7" name="Text Box 1142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8" name="Text Box 1142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399" name="Text Box 1142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0" name="Text Box 1142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1" name="Text Box 1142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2" name="Text Box 1142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3" name="Text Box 1142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4" name="Text Box 1142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5" name="Text Box 1142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6" name="Text Box 1142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7" name="Text Box 1143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8" name="Text Box 1143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09" name="Text Box 1143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0" name="Text Box 1143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1" name="Text Box 1143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2" name="Text Box 1143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3" name="Text Box 1143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4" name="Text Box 1143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5" name="Text Box 1143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6" name="Text Box 1143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7" name="Text Box 1144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8" name="Text Box 1144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19" name="Text Box 1144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0" name="Text Box 1144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1" name="Text Box 1144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2" name="Text Box 1144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3" name="Text Box 1144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4" name="Text Box 1144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5" name="Text Box 1144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6" name="Text Box 1144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7" name="Text Box 1145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8" name="Text Box 1145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29" name="Text Box 1145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0" name="Text Box 1145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1" name="Text Box 1145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2" name="Text Box 1145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3" name="Text Box 1145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4" name="Text Box 1145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5" name="Text Box 1145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6" name="Text Box 1145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7" name="Text Box 1146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8" name="Text Box 1146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39" name="Text Box 1146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0" name="Text Box 1146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1" name="Text Box 1146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2" name="Text Box 1146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3" name="Text Box 1146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4" name="Text Box 1146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5" name="Text Box 1146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6" name="Text Box 1146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7" name="Text Box 1147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8" name="Text Box 1147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49" name="Text Box 1147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0" name="Text Box 1147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1" name="Text Box 1147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2" name="Text Box 1147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3" name="Text Box 1147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4" name="Text Box 1147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5" name="Text Box 1147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6" name="Text Box 1147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7" name="Text Box 1148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8" name="Text Box 1148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59" name="Text Box 1148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0" name="Text Box 1148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1" name="Text Box 1148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2" name="Text Box 1148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3" name="Text Box 1148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4" name="Text Box 1148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5" name="Text Box 1148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6" name="Text Box 1148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7" name="Text Box 1149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8" name="Text Box 1149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69" name="Text Box 1149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0" name="Text Box 1149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1" name="Text Box 1149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2" name="Text Box 1149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3" name="Text Box 1149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4" name="Text Box 1149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5" name="Text Box 1149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6" name="Text Box 1149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7" name="Text Box 1150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8" name="Text Box 1150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79" name="Text Box 1150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0" name="Text Box 1150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1" name="Text Box 1150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2" name="Text Box 1150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3" name="Text Box 1150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4" name="Text Box 1150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5" name="Text Box 1150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6" name="Text Box 1150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7" name="Text Box 1151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8" name="Text Box 1151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89" name="Text Box 1151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0" name="Text Box 1151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1" name="Text Box 1151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2" name="Text Box 1151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3" name="Text Box 1151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4" name="Text Box 1151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5" name="Text Box 1151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6" name="Text Box 1151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7" name="Text Box 1152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8" name="Text Box 1152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499" name="Text Box 1152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0" name="Text Box 1152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1" name="Text Box 1152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2" name="Text Box 1152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3" name="Text Box 1152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4" name="Text Box 1152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5" name="Text Box 1152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6" name="Text Box 1152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7" name="Text Box 1153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8" name="Text Box 1153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09" name="Text Box 1153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0" name="Text Box 1153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1" name="Text Box 1153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2" name="Text Box 1153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3" name="Text Box 1153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4" name="Text Box 1153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5" name="Text Box 1153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6" name="Text Box 1153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7" name="Text Box 11540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8" name="Text Box 11541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19" name="Text Box 11542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0" name="Text Box 1154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1" name="Text Box 1154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2" name="Text Box 1154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3" name="Text Box 1154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4" name="Text Box 11547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5" name="Text Box 11548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26" name="Text Box 11549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" name="Text Box 9639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" name="Text Box 9640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" name="Text Box 9641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" name="Text Box 9642"/>
        <xdr:cNvSpPr txBox="1">
          <a:spLocks noChangeArrowheads="1"/>
        </xdr:cNvSpPr>
      </xdr:nvSpPr>
      <xdr:spPr bwMode="auto">
        <a:xfrm>
          <a:off x="4667250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1" name="Text Box 9643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2" name="Text Box 9644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3" name="Text Box 9645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34" name="Text Box 9646"/>
        <xdr:cNvSpPr txBox="1">
          <a:spLocks noChangeArrowheads="1"/>
        </xdr:cNvSpPr>
      </xdr:nvSpPr>
      <xdr:spPr bwMode="auto">
        <a:xfrm>
          <a:off x="4667250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5" name="Text Box 15522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6" name="Text Box 15523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7" name="Text Box 15524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8" name="Text Box 15525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39" name="Text Box 15526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0" name="Text Box 15527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1" name="Text Box 15528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2" name="Text Box 15529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3" name="Text Box 15530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8"/>
    <xdr:sp macro="" textlink="">
      <xdr:nvSpPr>
        <xdr:cNvPr id="544" name="Text Box 15531"/>
        <xdr:cNvSpPr txBox="1">
          <a:spLocks noChangeArrowheads="1"/>
        </xdr:cNvSpPr>
      </xdr:nvSpPr>
      <xdr:spPr bwMode="auto">
        <a:xfrm>
          <a:off x="4667250" y="190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90"/>
  <sheetViews>
    <sheetView showGridLines="0" tabSelected="1" zoomScale="92" zoomScaleNormal="92" zoomScaleSheetLayoutView="92" workbookViewId="0"/>
  </sheetViews>
  <sheetFormatPr defaultRowHeight="12.75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  <col min="7" max="7" width="13.28515625" bestFit="1" customWidth="1"/>
  </cols>
  <sheetData>
    <row r="1" spans="1:5" ht="15" customHeight="1" x14ac:dyDescent="0.25">
      <c r="A1" s="20" t="s">
        <v>177</v>
      </c>
    </row>
    <row r="2" spans="1:5" ht="15" customHeight="1" x14ac:dyDescent="0.2">
      <c r="A2" s="183" t="s">
        <v>41</v>
      </c>
      <c r="B2" s="183"/>
      <c r="C2" s="183"/>
      <c r="D2" s="183"/>
      <c r="E2" s="183"/>
    </row>
    <row r="3" spans="1:5" ht="15" customHeight="1" x14ac:dyDescent="0.2">
      <c r="A3" s="187" t="s">
        <v>178</v>
      </c>
      <c r="B3" s="188"/>
      <c r="C3" s="188"/>
      <c r="D3" s="188"/>
      <c r="E3" s="188"/>
    </row>
    <row r="4" spans="1:5" ht="15" customHeight="1" x14ac:dyDescent="0.2">
      <c r="A4" s="188"/>
      <c r="B4" s="188"/>
      <c r="C4" s="188"/>
      <c r="D4" s="188"/>
      <c r="E4" s="188"/>
    </row>
    <row r="5" spans="1:5" ht="15" customHeight="1" x14ac:dyDescent="0.2">
      <c r="A5" s="188"/>
      <c r="B5" s="188"/>
      <c r="C5" s="188"/>
      <c r="D5" s="188"/>
      <c r="E5" s="188"/>
    </row>
    <row r="6" spans="1:5" ht="15" customHeight="1" x14ac:dyDescent="0.2">
      <c r="A6" s="188"/>
      <c r="B6" s="188"/>
      <c r="C6" s="188"/>
      <c r="D6" s="188"/>
      <c r="E6" s="188"/>
    </row>
    <row r="7" spans="1:5" ht="15" customHeight="1" x14ac:dyDescent="0.2">
      <c r="A7" s="188"/>
      <c r="B7" s="188"/>
      <c r="C7" s="188"/>
      <c r="D7" s="188"/>
      <c r="E7" s="188"/>
    </row>
    <row r="8" spans="1:5" ht="15" customHeight="1" x14ac:dyDescent="0.2">
      <c r="A8" s="188"/>
      <c r="B8" s="188"/>
      <c r="C8" s="188"/>
      <c r="D8" s="188"/>
      <c r="E8" s="188"/>
    </row>
    <row r="9" spans="1:5" ht="12" customHeight="1" x14ac:dyDescent="0.2">
      <c r="A9" s="156"/>
      <c r="B9" s="156"/>
      <c r="C9" s="156"/>
      <c r="D9" s="156"/>
      <c r="E9" s="156"/>
    </row>
    <row r="10" spans="1:5" ht="15" customHeight="1" x14ac:dyDescent="0.25">
      <c r="A10" s="42" t="s">
        <v>1</v>
      </c>
      <c r="B10" s="43"/>
      <c r="C10" s="43"/>
      <c r="D10" s="43"/>
      <c r="E10" s="43"/>
    </row>
    <row r="11" spans="1:5" ht="15" customHeight="1" x14ac:dyDescent="0.2">
      <c r="A11" s="45" t="s">
        <v>43</v>
      </c>
      <c r="E11" t="s">
        <v>44</v>
      </c>
    </row>
    <row r="12" spans="1:5" ht="15" customHeight="1" x14ac:dyDescent="0.25">
      <c r="B12" s="42"/>
      <c r="C12" s="43"/>
      <c r="D12" s="43"/>
      <c r="E12" s="50"/>
    </row>
    <row r="13" spans="1:5" ht="15" customHeight="1" x14ac:dyDescent="0.2">
      <c r="B13" s="28" t="s">
        <v>33</v>
      </c>
      <c r="C13" s="29" t="s">
        <v>34</v>
      </c>
      <c r="D13" s="51" t="s">
        <v>35</v>
      </c>
      <c r="E13" s="81" t="s">
        <v>36</v>
      </c>
    </row>
    <row r="14" spans="1:5" ht="15" customHeight="1" x14ac:dyDescent="0.2">
      <c r="B14" s="157">
        <v>71000100686</v>
      </c>
      <c r="C14" s="158"/>
      <c r="D14" s="55" t="s">
        <v>45</v>
      </c>
      <c r="E14" s="56">
        <v>139046.97</v>
      </c>
    </row>
    <row r="15" spans="1:5" ht="15" customHeight="1" x14ac:dyDescent="0.2">
      <c r="B15" s="57"/>
      <c r="C15" s="58" t="s">
        <v>38</v>
      </c>
      <c r="D15" s="59"/>
      <c r="E15" s="60">
        <f>SUM(E14:E14)</f>
        <v>139046.97</v>
      </c>
    </row>
    <row r="16" spans="1:5" ht="12.75" customHeight="1" x14ac:dyDescent="0.2"/>
    <row r="17" spans="1:5" ht="15" customHeight="1" x14ac:dyDescent="0.25">
      <c r="A17" s="22" t="s">
        <v>18</v>
      </c>
      <c r="B17" s="23"/>
      <c r="C17" s="23"/>
    </row>
    <row r="18" spans="1:5" ht="15" customHeight="1" x14ac:dyDescent="0.2">
      <c r="A18" s="45" t="s">
        <v>101</v>
      </c>
      <c r="B18" s="44"/>
      <c r="C18" s="44"/>
      <c r="D18" s="44"/>
      <c r="E18" s="44" t="s">
        <v>102</v>
      </c>
    </row>
    <row r="19" spans="1:5" ht="15" customHeight="1" x14ac:dyDescent="0.2">
      <c r="A19" s="26"/>
      <c r="B19" s="91"/>
      <c r="C19" s="23"/>
      <c r="D19" s="41"/>
      <c r="E19" s="92"/>
    </row>
    <row r="20" spans="1:5" ht="15" customHeight="1" x14ac:dyDescent="0.2">
      <c r="A20" s="28" t="s">
        <v>32</v>
      </c>
      <c r="B20" s="28" t="s">
        <v>33</v>
      </c>
      <c r="C20" s="28" t="s">
        <v>34</v>
      </c>
      <c r="D20" s="93" t="s">
        <v>35</v>
      </c>
      <c r="E20" s="81" t="s">
        <v>36</v>
      </c>
    </row>
    <row r="21" spans="1:5" ht="15" customHeight="1" x14ac:dyDescent="0.2">
      <c r="A21" s="52">
        <v>413</v>
      </c>
      <c r="B21" s="53">
        <v>60002100686</v>
      </c>
      <c r="C21" s="33">
        <v>4399</v>
      </c>
      <c r="D21" s="74" t="s">
        <v>56</v>
      </c>
      <c r="E21" s="35">
        <v>11405</v>
      </c>
    </row>
    <row r="22" spans="1:5" ht="15" customHeight="1" x14ac:dyDescent="0.2">
      <c r="A22" s="52">
        <v>413</v>
      </c>
      <c r="B22" s="53">
        <v>60002100686</v>
      </c>
      <c r="C22" s="33">
        <v>4399</v>
      </c>
      <c r="D22" s="74" t="s">
        <v>108</v>
      </c>
      <c r="E22" s="35">
        <v>520</v>
      </c>
    </row>
    <row r="23" spans="1:5" ht="15" customHeight="1" x14ac:dyDescent="0.2">
      <c r="A23" s="52">
        <v>413</v>
      </c>
      <c r="B23" s="53">
        <v>60002100686</v>
      </c>
      <c r="C23" s="33">
        <v>4399</v>
      </c>
      <c r="D23" s="74" t="s">
        <v>92</v>
      </c>
      <c r="E23" s="35">
        <v>108890.5</v>
      </c>
    </row>
    <row r="24" spans="1:5" ht="15" customHeight="1" x14ac:dyDescent="0.2">
      <c r="A24" s="52">
        <v>413</v>
      </c>
      <c r="B24" s="53">
        <v>60002100686</v>
      </c>
      <c r="C24" s="33">
        <v>4399</v>
      </c>
      <c r="D24" s="63" t="s">
        <v>46</v>
      </c>
      <c r="E24" s="35">
        <v>1143.47</v>
      </c>
    </row>
    <row r="25" spans="1:5" ht="15" customHeight="1" x14ac:dyDescent="0.2">
      <c r="A25" s="52">
        <v>413</v>
      </c>
      <c r="B25" s="53">
        <v>60002100686</v>
      </c>
      <c r="C25" s="33">
        <v>4399</v>
      </c>
      <c r="D25" s="74" t="s">
        <v>111</v>
      </c>
      <c r="E25" s="35">
        <v>7088</v>
      </c>
    </row>
    <row r="26" spans="1:5" ht="15" customHeight="1" x14ac:dyDescent="0.2">
      <c r="A26" s="52">
        <v>413</v>
      </c>
      <c r="B26" s="53">
        <v>60002100686</v>
      </c>
      <c r="C26" s="33">
        <v>4399</v>
      </c>
      <c r="D26" s="74" t="s">
        <v>179</v>
      </c>
      <c r="E26" s="35">
        <v>10000</v>
      </c>
    </row>
    <row r="27" spans="1:5" ht="15" customHeight="1" x14ac:dyDescent="0.2">
      <c r="A27" s="31"/>
      <c r="B27" s="57"/>
      <c r="C27" s="37" t="s">
        <v>38</v>
      </c>
      <c r="D27" s="94"/>
      <c r="E27" s="95">
        <f>SUM(E21:E26)</f>
        <v>139046.97</v>
      </c>
    </row>
    <row r="28" spans="1:5" ht="15" customHeight="1" x14ac:dyDescent="0.2"/>
    <row r="29" spans="1:5" ht="9.75" customHeight="1" x14ac:dyDescent="0.2"/>
    <row r="30" spans="1:5" ht="15" customHeight="1" x14ac:dyDescent="0.25">
      <c r="A30" s="20" t="s">
        <v>180</v>
      </c>
    </row>
    <row r="31" spans="1:5" ht="15" customHeight="1" x14ac:dyDescent="0.2">
      <c r="A31" s="186" t="s">
        <v>181</v>
      </c>
      <c r="B31" s="186"/>
      <c r="C31" s="186"/>
      <c r="D31" s="186"/>
      <c r="E31" s="186"/>
    </row>
    <row r="32" spans="1:5" ht="15" customHeight="1" x14ac:dyDescent="0.2">
      <c r="A32" s="186"/>
      <c r="B32" s="186"/>
      <c r="C32" s="186"/>
      <c r="D32" s="186"/>
      <c r="E32" s="186"/>
    </row>
    <row r="33" spans="1:5" ht="15" customHeight="1" x14ac:dyDescent="0.2">
      <c r="A33" s="184" t="s">
        <v>182</v>
      </c>
      <c r="B33" s="184"/>
      <c r="C33" s="184"/>
      <c r="D33" s="184"/>
      <c r="E33" s="184"/>
    </row>
    <row r="34" spans="1:5" ht="15" customHeight="1" x14ac:dyDescent="0.2">
      <c r="A34" s="184"/>
      <c r="B34" s="184"/>
      <c r="C34" s="184"/>
      <c r="D34" s="184"/>
      <c r="E34" s="184"/>
    </row>
    <row r="35" spans="1:5" ht="15" customHeight="1" x14ac:dyDescent="0.2">
      <c r="A35" s="184"/>
      <c r="B35" s="184"/>
      <c r="C35" s="184"/>
      <c r="D35" s="184"/>
      <c r="E35" s="184"/>
    </row>
    <row r="36" spans="1:5" ht="15" customHeight="1" x14ac:dyDescent="0.2">
      <c r="A36" s="184"/>
      <c r="B36" s="184"/>
      <c r="C36" s="184"/>
      <c r="D36" s="184"/>
      <c r="E36" s="184"/>
    </row>
    <row r="37" spans="1:5" ht="15" customHeight="1" x14ac:dyDescent="0.2">
      <c r="A37" s="184"/>
      <c r="B37" s="184"/>
      <c r="C37" s="184"/>
      <c r="D37" s="184"/>
      <c r="E37" s="184"/>
    </row>
    <row r="38" spans="1:5" ht="15" customHeight="1" x14ac:dyDescent="0.2">
      <c r="A38" s="184"/>
      <c r="B38" s="184"/>
      <c r="C38" s="184"/>
      <c r="D38" s="184"/>
      <c r="E38" s="184"/>
    </row>
    <row r="39" spans="1:5" ht="15" customHeight="1" x14ac:dyDescent="0.25">
      <c r="A39" s="20"/>
    </row>
    <row r="40" spans="1:5" ht="15" customHeight="1" x14ac:dyDescent="0.25">
      <c r="A40" s="22" t="s">
        <v>18</v>
      </c>
      <c r="B40" s="23"/>
      <c r="C40" s="23"/>
      <c r="D40" s="23"/>
      <c r="E40" s="159"/>
    </row>
    <row r="41" spans="1:5" ht="15" customHeight="1" x14ac:dyDescent="0.2">
      <c r="A41" s="45" t="s">
        <v>183</v>
      </c>
      <c r="B41" s="43"/>
      <c r="C41" s="43"/>
      <c r="D41" s="43"/>
      <c r="E41" s="46" t="s">
        <v>184</v>
      </c>
    </row>
    <row r="42" spans="1:5" ht="15" customHeight="1" x14ac:dyDescent="0.2">
      <c r="A42" s="45"/>
      <c r="B42" s="43"/>
      <c r="C42" s="43"/>
      <c r="D42" s="43"/>
      <c r="E42" s="50"/>
    </row>
    <row r="43" spans="1:5" ht="15" customHeight="1" x14ac:dyDescent="0.2">
      <c r="A43" s="29" t="s">
        <v>32</v>
      </c>
      <c r="B43" s="28" t="s">
        <v>33</v>
      </c>
      <c r="C43" s="29" t="s">
        <v>34</v>
      </c>
      <c r="D43" s="51" t="s">
        <v>35</v>
      </c>
      <c r="E43" s="81" t="s">
        <v>36</v>
      </c>
    </row>
    <row r="44" spans="1:5" ht="15" customHeight="1" x14ac:dyDescent="0.2">
      <c r="A44" s="160">
        <v>213</v>
      </c>
      <c r="B44" s="157">
        <v>30102000000</v>
      </c>
      <c r="C44" s="161">
        <v>3312</v>
      </c>
      <c r="D44" s="74" t="s">
        <v>185</v>
      </c>
      <c r="E44" s="114">
        <v>-6750000</v>
      </c>
    </row>
    <row r="45" spans="1:5" ht="15" customHeight="1" x14ac:dyDescent="0.2">
      <c r="A45" s="160">
        <v>213</v>
      </c>
      <c r="B45" s="162">
        <v>30101000000</v>
      </c>
      <c r="C45" s="161">
        <v>3311</v>
      </c>
      <c r="D45" s="74" t="s">
        <v>120</v>
      </c>
      <c r="E45" s="114">
        <v>700000</v>
      </c>
    </row>
    <row r="46" spans="1:5" ht="15" customHeight="1" x14ac:dyDescent="0.2">
      <c r="A46" s="160">
        <v>213</v>
      </c>
      <c r="B46" s="157">
        <v>30102000000</v>
      </c>
      <c r="C46" s="161">
        <v>3312</v>
      </c>
      <c r="D46" s="70" t="s">
        <v>121</v>
      </c>
      <c r="E46" s="114">
        <v>700000</v>
      </c>
    </row>
    <row r="47" spans="1:5" ht="15" customHeight="1" x14ac:dyDescent="0.2">
      <c r="A47" s="160">
        <v>213</v>
      </c>
      <c r="B47" s="157">
        <v>30100008357</v>
      </c>
      <c r="C47" s="161">
        <v>3312</v>
      </c>
      <c r="D47" s="118" t="s">
        <v>186</v>
      </c>
      <c r="E47" s="114">
        <v>600000</v>
      </c>
    </row>
    <row r="48" spans="1:5" ht="15" customHeight="1" x14ac:dyDescent="0.2">
      <c r="A48" s="160">
        <v>213</v>
      </c>
      <c r="B48" s="157">
        <v>30100008357</v>
      </c>
      <c r="C48" s="161">
        <v>3312</v>
      </c>
      <c r="D48" s="118" t="s">
        <v>186</v>
      </c>
      <c r="E48" s="114">
        <v>150000</v>
      </c>
    </row>
    <row r="49" spans="1:5" ht="15" customHeight="1" x14ac:dyDescent="0.2">
      <c r="A49" s="160">
        <v>213</v>
      </c>
      <c r="B49" s="157">
        <v>30101000000</v>
      </c>
      <c r="C49" s="161">
        <v>3312</v>
      </c>
      <c r="D49" s="70" t="s">
        <v>187</v>
      </c>
      <c r="E49" s="114">
        <v>550000</v>
      </c>
    </row>
    <row r="50" spans="1:5" ht="15" customHeight="1" x14ac:dyDescent="0.2">
      <c r="A50" s="160">
        <v>213</v>
      </c>
      <c r="B50" s="157">
        <v>30101000000</v>
      </c>
      <c r="C50" s="161">
        <v>3312</v>
      </c>
      <c r="D50" s="74" t="s">
        <v>120</v>
      </c>
      <c r="E50" s="114">
        <v>2900000</v>
      </c>
    </row>
    <row r="51" spans="1:5" ht="15" customHeight="1" x14ac:dyDescent="0.2">
      <c r="A51" s="160">
        <v>213</v>
      </c>
      <c r="B51" s="157">
        <v>30103000000</v>
      </c>
      <c r="C51" s="161">
        <v>3319</v>
      </c>
      <c r="D51" s="74" t="s">
        <v>188</v>
      </c>
      <c r="E51" s="114">
        <v>1000000</v>
      </c>
    </row>
    <row r="52" spans="1:5" ht="15" customHeight="1" x14ac:dyDescent="0.2">
      <c r="A52" s="160">
        <v>213</v>
      </c>
      <c r="B52" s="157">
        <v>30100008163</v>
      </c>
      <c r="C52" s="161">
        <v>3319</v>
      </c>
      <c r="D52" s="118" t="s">
        <v>186</v>
      </c>
      <c r="E52" s="114">
        <v>150000</v>
      </c>
    </row>
    <row r="53" spans="1:5" ht="15" customHeight="1" x14ac:dyDescent="0.2">
      <c r="A53" s="163"/>
      <c r="B53" s="57"/>
      <c r="C53" s="37" t="s">
        <v>38</v>
      </c>
      <c r="D53" s="94"/>
      <c r="E53" s="95">
        <f>SUM(E44:E52)</f>
        <v>0</v>
      </c>
    </row>
    <row r="54" spans="1:5" ht="15" customHeight="1" x14ac:dyDescent="0.2"/>
    <row r="55" spans="1:5" ht="15" customHeight="1" x14ac:dyDescent="0.25">
      <c r="A55" s="20" t="s">
        <v>189</v>
      </c>
    </row>
    <row r="56" spans="1:5" ht="15" customHeight="1" x14ac:dyDescent="0.2">
      <c r="A56" s="186" t="s">
        <v>104</v>
      </c>
      <c r="B56" s="186"/>
      <c r="C56" s="186"/>
      <c r="D56" s="186"/>
      <c r="E56" s="186"/>
    </row>
    <row r="57" spans="1:5" ht="15" customHeight="1" x14ac:dyDescent="0.2">
      <c r="A57" s="186"/>
      <c r="B57" s="186"/>
      <c r="C57" s="186"/>
      <c r="D57" s="186"/>
      <c r="E57" s="186"/>
    </row>
    <row r="58" spans="1:5" ht="15" customHeight="1" x14ac:dyDescent="0.2">
      <c r="A58" s="185" t="s">
        <v>190</v>
      </c>
      <c r="B58" s="184"/>
      <c r="C58" s="184"/>
      <c r="D58" s="184"/>
      <c r="E58" s="184"/>
    </row>
    <row r="59" spans="1:5" ht="15" customHeight="1" x14ac:dyDescent="0.2">
      <c r="A59" s="184"/>
      <c r="B59" s="184"/>
      <c r="C59" s="184"/>
      <c r="D59" s="184"/>
      <c r="E59" s="184"/>
    </row>
    <row r="60" spans="1:5" ht="15" customHeight="1" x14ac:dyDescent="0.2">
      <c r="A60" s="184"/>
      <c r="B60" s="184"/>
      <c r="C60" s="184"/>
      <c r="D60" s="184"/>
      <c r="E60" s="184"/>
    </row>
    <row r="61" spans="1:5" ht="15" customHeight="1" x14ac:dyDescent="0.2">
      <c r="A61" s="184"/>
      <c r="B61" s="184"/>
      <c r="C61" s="184"/>
      <c r="D61" s="184"/>
      <c r="E61" s="184"/>
    </row>
    <row r="62" spans="1:5" ht="15" customHeight="1" x14ac:dyDescent="0.2">
      <c r="A62" s="184"/>
      <c r="B62" s="184"/>
      <c r="C62" s="184"/>
      <c r="D62" s="184"/>
      <c r="E62" s="184"/>
    </row>
    <row r="63" spans="1:5" ht="15" customHeight="1" x14ac:dyDescent="0.2">
      <c r="A63" s="164"/>
      <c r="B63" s="165"/>
      <c r="C63" s="164"/>
      <c r="D63" s="164"/>
      <c r="E63" s="164"/>
    </row>
    <row r="64" spans="1:5" ht="15" customHeight="1" x14ac:dyDescent="0.25">
      <c r="A64" s="22" t="s">
        <v>18</v>
      </c>
      <c r="B64" s="79"/>
      <c r="C64" s="43"/>
      <c r="D64" s="43"/>
      <c r="E64" s="43"/>
    </row>
    <row r="65" spans="1:5" ht="15" customHeight="1" x14ac:dyDescent="0.2">
      <c r="A65" s="24" t="s">
        <v>90</v>
      </c>
      <c r="B65" s="79"/>
      <c r="C65" s="43"/>
      <c r="D65" s="43"/>
      <c r="E65" s="46" t="s">
        <v>91</v>
      </c>
    </row>
    <row r="66" spans="1:5" ht="15" customHeight="1" x14ac:dyDescent="0.2">
      <c r="A66" s="166"/>
      <c r="B66" s="109"/>
      <c r="C66" s="43"/>
      <c r="D66" s="43"/>
      <c r="E66" s="50"/>
    </row>
    <row r="67" spans="1:5" ht="15" customHeight="1" x14ac:dyDescent="0.2">
      <c r="A67" s="29" t="s">
        <v>32</v>
      </c>
      <c r="B67" s="29" t="s">
        <v>33</v>
      </c>
      <c r="C67" s="29" t="s">
        <v>34</v>
      </c>
      <c r="D67" s="51" t="s">
        <v>35</v>
      </c>
      <c r="E67" s="28" t="s">
        <v>36</v>
      </c>
    </row>
    <row r="68" spans="1:5" ht="15" customHeight="1" x14ac:dyDescent="0.2">
      <c r="A68" s="167">
        <v>35</v>
      </c>
      <c r="B68" s="162">
        <v>20001000000</v>
      </c>
      <c r="C68" s="158">
        <v>3639</v>
      </c>
      <c r="D68" s="74" t="s">
        <v>92</v>
      </c>
      <c r="E68" s="102">
        <v>-78000</v>
      </c>
    </row>
    <row r="69" spans="1:5" ht="15" customHeight="1" x14ac:dyDescent="0.2">
      <c r="A69" s="167">
        <v>35</v>
      </c>
      <c r="B69" s="162">
        <v>20001000000</v>
      </c>
      <c r="C69" s="158">
        <v>3639</v>
      </c>
      <c r="D69" s="74" t="s">
        <v>108</v>
      </c>
      <c r="E69" s="102">
        <v>78000</v>
      </c>
    </row>
    <row r="70" spans="1:5" ht="15" customHeight="1" x14ac:dyDescent="0.2">
      <c r="A70" s="167"/>
      <c r="B70" s="168"/>
      <c r="C70" s="58" t="s">
        <v>38</v>
      </c>
      <c r="D70" s="59"/>
      <c r="E70" s="60">
        <f>SUM(E68:E69)</f>
        <v>0</v>
      </c>
    </row>
    <row r="71" spans="1:5" ht="15" customHeight="1" x14ac:dyDescent="0.2"/>
    <row r="72" spans="1:5" ht="15" customHeight="1" x14ac:dyDescent="0.2"/>
    <row r="73" spans="1:5" ht="15" customHeight="1" x14ac:dyDescent="0.25">
      <c r="A73" s="20" t="s">
        <v>191</v>
      </c>
    </row>
    <row r="74" spans="1:5" ht="15" customHeight="1" x14ac:dyDescent="0.2">
      <c r="A74" s="186" t="s">
        <v>41</v>
      </c>
      <c r="B74" s="186"/>
      <c r="C74" s="186"/>
      <c r="D74" s="186"/>
      <c r="E74" s="186"/>
    </row>
    <row r="75" spans="1:5" ht="15" customHeight="1" x14ac:dyDescent="0.2">
      <c r="A75" s="188" t="s">
        <v>192</v>
      </c>
      <c r="B75" s="188"/>
      <c r="C75" s="188"/>
      <c r="D75" s="188"/>
      <c r="E75" s="188"/>
    </row>
    <row r="76" spans="1:5" ht="15" customHeight="1" x14ac:dyDescent="0.2">
      <c r="A76" s="188"/>
      <c r="B76" s="188"/>
      <c r="C76" s="188"/>
      <c r="D76" s="188"/>
      <c r="E76" s="188"/>
    </row>
    <row r="77" spans="1:5" ht="15" customHeight="1" x14ac:dyDescent="0.2">
      <c r="A77" s="188"/>
      <c r="B77" s="188"/>
      <c r="C77" s="188"/>
      <c r="D77" s="188"/>
      <c r="E77" s="188"/>
    </row>
    <row r="78" spans="1:5" ht="15" customHeight="1" x14ac:dyDescent="0.2">
      <c r="A78" s="188"/>
      <c r="B78" s="188"/>
      <c r="C78" s="188"/>
      <c r="D78" s="188"/>
      <c r="E78" s="188"/>
    </row>
    <row r="79" spans="1:5" ht="15" customHeight="1" x14ac:dyDescent="0.2">
      <c r="A79" s="188"/>
      <c r="B79" s="188"/>
      <c r="C79" s="188"/>
      <c r="D79" s="188"/>
      <c r="E79" s="188"/>
    </row>
    <row r="80" spans="1:5" ht="15" customHeight="1" x14ac:dyDescent="0.2">
      <c r="A80" s="188"/>
      <c r="B80" s="188"/>
      <c r="C80" s="188"/>
      <c r="D80" s="188"/>
      <c r="E80" s="188"/>
    </row>
    <row r="81" spans="1:5" ht="15" customHeight="1" x14ac:dyDescent="0.2">
      <c r="A81" s="188"/>
      <c r="B81" s="188"/>
      <c r="C81" s="188"/>
      <c r="D81" s="188"/>
      <c r="E81" s="188"/>
    </row>
    <row r="82" spans="1:5" ht="15" customHeight="1" x14ac:dyDescent="0.2">
      <c r="A82" s="188"/>
      <c r="B82" s="188"/>
      <c r="C82" s="188"/>
      <c r="D82" s="188"/>
      <c r="E82" s="188"/>
    </row>
    <row r="83" spans="1:5" ht="15" customHeight="1" x14ac:dyDescent="0.2"/>
    <row r="84" spans="1:5" ht="15" customHeight="1" x14ac:dyDescent="0.25">
      <c r="A84" s="22" t="s">
        <v>1</v>
      </c>
      <c r="B84" s="43"/>
      <c r="C84" s="43"/>
      <c r="D84" s="43"/>
      <c r="E84" s="43"/>
    </row>
    <row r="85" spans="1:5" ht="15" customHeight="1" x14ac:dyDescent="0.2">
      <c r="A85" s="169" t="s">
        <v>59</v>
      </c>
      <c r="B85" s="43"/>
      <c r="C85" s="43"/>
      <c r="D85" s="43"/>
      <c r="E85" s="46" t="s">
        <v>193</v>
      </c>
    </row>
    <row r="86" spans="1:5" ht="15" customHeight="1" x14ac:dyDescent="0.25">
      <c r="A86" s="42"/>
      <c r="B86" s="170"/>
      <c r="C86" s="43"/>
      <c r="D86" s="43"/>
      <c r="E86" s="50"/>
    </row>
    <row r="87" spans="1:5" ht="15" customHeight="1" x14ac:dyDescent="0.2">
      <c r="A87" s="67"/>
      <c r="B87" s="29" t="s">
        <v>33</v>
      </c>
      <c r="C87" s="29" t="s">
        <v>34</v>
      </c>
      <c r="D87" s="51" t="s">
        <v>35</v>
      </c>
      <c r="E87" s="28" t="s">
        <v>36</v>
      </c>
    </row>
    <row r="88" spans="1:5" ht="15" customHeight="1" x14ac:dyDescent="0.2">
      <c r="A88" s="171"/>
      <c r="B88" s="162">
        <v>71000000000</v>
      </c>
      <c r="C88" s="158"/>
      <c r="D88" s="70" t="s">
        <v>51</v>
      </c>
      <c r="E88" s="71">
        <v>22919266.140000001</v>
      </c>
    </row>
    <row r="89" spans="1:5" ht="15" customHeight="1" x14ac:dyDescent="0.2">
      <c r="A89" s="171"/>
      <c r="B89" s="172"/>
      <c r="C89" s="58" t="s">
        <v>38</v>
      </c>
      <c r="D89" s="59"/>
      <c r="E89" s="60">
        <f>SUM(E88:E88)</f>
        <v>22919266.140000001</v>
      </c>
    </row>
    <row r="90" spans="1:5" ht="15" customHeight="1" x14ac:dyDescent="0.2"/>
    <row r="91" spans="1:5" ht="15" customHeight="1" x14ac:dyDescent="0.25">
      <c r="A91" s="42" t="s">
        <v>18</v>
      </c>
      <c r="B91" s="43"/>
      <c r="C91" s="43"/>
      <c r="D91" s="43"/>
      <c r="E91" s="170"/>
    </row>
    <row r="92" spans="1:5" ht="15" customHeight="1" x14ac:dyDescent="0.2">
      <c r="A92" s="169" t="s">
        <v>59</v>
      </c>
      <c r="B92" s="43"/>
      <c r="C92" s="43"/>
      <c r="D92" s="43"/>
      <c r="E92" s="46" t="s">
        <v>193</v>
      </c>
    </row>
    <row r="93" spans="1:5" ht="15" customHeight="1" x14ac:dyDescent="0.2">
      <c r="A93" s="170"/>
      <c r="B93" s="61"/>
      <c r="C93" s="43"/>
      <c r="E93" s="87"/>
    </row>
    <row r="94" spans="1:5" ht="15" customHeight="1" x14ac:dyDescent="0.2">
      <c r="A94" s="29" t="s">
        <v>32</v>
      </c>
      <c r="B94" s="29" t="s">
        <v>33</v>
      </c>
      <c r="C94" s="29" t="s">
        <v>34</v>
      </c>
      <c r="D94" s="62" t="s">
        <v>35</v>
      </c>
      <c r="E94" s="28" t="s">
        <v>36</v>
      </c>
    </row>
    <row r="95" spans="1:5" ht="15" customHeight="1" x14ac:dyDescent="0.2">
      <c r="A95" s="173">
        <v>32533006</v>
      </c>
      <c r="B95" s="162">
        <v>50000000000</v>
      </c>
      <c r="C95" s="158">
        <v>3299</v>
      </c>
      <c r="D95" s="70" t="s">
        <v>121</v>
      </c>
      <c r="E95" s="120">
        <v>2888489.11</v>
      </c>
    </row>
    <row r="96" spans="1:5" ht="15" customHeight="1" x14ac:dyDescent="0.2">
      <c r="A96" s="173">
        <v>32533006</v>
      </c>
      <c r="B96" s="162">
        <v>50000000000</v>
      </c>
      <c r="C96" s="158">
        <v>3299</v>
      </c>
      <c r="D96" s="74" t="s">
        <v>125</v>
      </c>
      <c r="E96" s="120">
        <v>1844491.03</v>
      </c>
    </row>
    <row r="97" spans="1:5" ht="15" customHeight="1" x14ac:dyDescent="0.2">
      <c r="A97" s="173">
        <v>32533006</v>
      </c>
      <c r="B97" s="162">
        <v>50000000000</v>
      </c>
      <c r="C97" s="158">
        <v>3299</v>
      </c>
      <c r="D97" s="74" t="s">
        <v>120</v>
      </c>
      <c r="E97" s="120">
        <v>1510366.5</v>
      </c>
    </row>
    <row r="98" spans="1:5" ht="15" customHeight="1" x14ac:dyDescent="0.2">
      <c r="A98" s="173">
        <v>32533006</v>
      </c>
      <c r="B98" s="162">
        <v>50000000000</v>
      </c>
      <c r="C98" s="158">
        <v>3299</v>
      </c>
      <c r="D98" s="74" t="s">
        <v>185</v>
      </c>
      <c r="E98" s="120">
        <v>297303.65000000002</v>
      </c>
    </row>
    <row r="99" spans="1:5" ht="15" customHeight="1" x14ac:dyDescent="0.2">
      <c r="A99" s="173">
        <v>32533006</v>
      </c>
      <c r="B99" s="162">
        <v>50000001037</v>
      </c>
      <c r="C99" s="158">
        <v>3299</v>
      </c>
      <c r="D99" s="119" t="s">
        <v>194</v>
      </c>
      <c r="E99" s="120">
        <v>128270.44</v>
      </c>
    </row>
    <row r="100" spans="1:5" ht="15" customHeight="1" x14ac:dyDescent="0.2">
      <c r="A100" s="173">
        <v>32533006</v>
      </c>
      <c r="B100" s="162">
        <v>50000001101</v>
      </c>
      <c r="C100" s="158">
        <v>3299</v>
      </c>
      <c r="D100" s="119" t="s">
        <v>194</v>
      </c>
      <c r="E100" s="56">
        <v>417441.97</v>
      </c>
    </row>
    <row r="101" spans="1:5" ht="15" customHeight="1" x14ac:dyDescent="0.2">
      <c r="A101" s="173">
        <v>32533006</v>
      </c>
      <c r="B101" s="162">
        <v>50000001102</v>
      </c>
      <c r="C101" s="158">
        <v>3299</v>
      </c>
      <c r="D101" s="119" t="s">
        <v>194</v>
      </c>
      <c r="E101" s="56">
        <v>769693.53</v>
      </c>
    </row>
    <row r="102" spans="1:5" ht="15" customHeight="1" x14ac:dyDescent="0.2">
      <c r="A102" s="173">
        <v>32533006</v>
      </c>
      <c r="B102" s="162">
        <v>50000001103</v>
      </c>
      <c r="C102" s="158">
        <v>3299</v>
      </c>
      <c r="D102" s="119" t="s">
        <v>194</v>
      </c>
      <c r="E102" s="56">
        <v>1422371.05</v>
      </c>
    </row>
    <row r="103" spans="1:5" ht="15" customHeight="1" x14ac:dyDescent="0.2">
      <c r="A103" s="173">
        <v>32533006</v>
      </c>
      <c r="B103" s="162">
        <v>50000001106</v>
      </c>
      <c r="C103" s="158">
        <v>3299</v>
      </c>
      <c r="D103" s="119" t="s">
        <v>194</v>
      </c>
      <c r="E103" s="120">
        <v>320648.05</v>
      </c>
    </row>
    <row r="104" spans="1:5" ht="15" customHeight="1" x14ac:dyDescent="0.2">
      <c r="A104" s="173">
        <v>32533006</v>
      </c>
      <c r="B104" s="162">
        <v>50000001121</v>
      </c>
      <c r="C104" s="158">
        <v>3299</v>
      </c>
      <c r="D104" s="119" t="s">
        <v>194</v>
      </c>
      <c r="E104" s="120">
        <v>236365.74</v>
      </c>
    </row>
    <row r="105" spans="1:5" ht="15" customHeight="1" x14ac:dyDescent="0.2">
      <c r="A105" s="173">
        <v>32533006</v>
      </c>
      <c r="B105" s="162">
        <v>50000001123</v>
      </c>
      <c r="C105" s="158">
        <v>3299</v>
      </c>
      <c r="D105" s="119" t="s">
        <v>194</v>
      </c>
      <c r="E105" s="120">
        <v>207440.07</v>
      </c>
    </row>
    <row r="106" spans="1:5" ht="15" customHeight="1" x14ac:dyDescent="0.2">
      <c r="A106" s="173">
        <v>32533006</v>
      </c>
      <c r="B106" s="162">
        <v>50000001131</v>
      </c>
      <c r="C106" s="158">
        <v>3299</v>
      </c>
      <c r="D106" s="119" t="s">
        <v>194</v>
      </c>
      <c r="E106" s="120">
        <v>254353.15</v>
      </c>
    </row>
    <row r="107" spans="1:5" ht="15" customHeight="1" x14ac:dyDescent="0.2">
      <c r="A107" s="173">
        <v>32533006</v>
      </c>
      <c r="B107" s="162">
        <v>50000001151</v>
      </c>
      <c r="C107" s="158">
        <v>3299</v>
      </c>
      <c r="D107" s="119" t="s">
        <v>194</v>
      </c>
      <c r="E107" s="120">
        <v>144894.20000000001</v>
      </c>
    </row>
    <row r="108" spans="1:5" ht="15" customHeight="1" x14ac:dyDescent="0.2">
      <c r="A108" s="173">
        <v>32533006</v>
      </c>
      <c r="B108" s="162">
        <v>50000001160</v>
      </c>
      <c r="C108" s="158">
        <v>3299</v>
      </c>
      <c r="D108" s="119" t="s">
        <v>194</v>
      </c>
      <c r="E108" s="120">
        <v>430350.87</v>
      </c>
    </row>
    <row r="109" spans="1:5" ht="15" customHeight="1" x14ac:dyDescent="0.2">
      <c r="A109" s="173">
        <v>32533006</v>
      </c>
      <c r="B109" s="162">
        <v>50000001161</v>
      </c>
      <c r="C109" s="158">
        <v>3299</v>
      </c>
      <c r="D109" s="119" t="s">
        <v>194</v>
      </c>
      <c r="E109" s="120">
        <v>583159.94999999995</v>
      </c>
    </row>
    <row r="110" spans="1:5" ht="15" customHeight="1" x14ac:dyDescent="0.2">
      <c r="A110" s="173">
        <v>32533006</v>
      </c>
      <c r="B110" s="162">
        <v>50000001200</v>
      </c>
      <c r="C110" s="158">
        <v>3299</v>
      </c>
      <c r="D110" s="119" t="s">
        <v>194</v>
      </c>
      <c r="E110" s="120">
        <v>539104.64</v>
      </c>
    </row>
    <row r="111" spans="1:5" ht="15" customHeight="1" x14ac:dyDescent="0.2">
      <c r="A111" s="173">
        <v>32533006</v>
      </c>
      <c r="B111" s="162">
        <v>50000001226</v>
      </c>
      <c r="C111" s="158">
        <v>3299</v>
      </c>
      <c r="D111" s="119" t="s">
        <v>194</v>
      </c>
      <c r="E111" s="120">
        <v>1133157.21</v>
      </c>
    </row>
    <row r="112" spans="1:5" ht="15" customHeight="1" x14ac:dyDescent="0.2">
      <c r="A112" s="173">
        <v>32533006</v>
      </c>
      <c r="B112" s="162">
        <v>50000001465</v>
      </c>
      <c r="C112" s="158">
        <v>3299</v>
      </c>
      <c r="D112" s="119" t="s">
        <v>194</v>
      </c>
      <c r="E112" s="120">
        <v>2257158.39</v>
      </c>
    </row>
    <row r="113" spans="1:7" ht="15" customHeight="1" x14ac:dyDescent="0.2">
      <c r="A113" s="173">
        <v>32533006</v>
      </c>
      <c r="B113" s="162">
        <v>50000000000</v>
      </c>
      <c r="C113" s="158">
        <v>3299</v>
      </c>
      <c r="D113" s="74" t="s">
        <v>195</v>
      </c>
      <c r="E113" s="120">
        <v>1193708.24</v>
      </c>
    </row>
    <row r="114" spans="1:7" ht="15" customHeight="1" x14ac:dyDescent="0.2">
      <c r="A114" s="173">
        <v>32533006</v>
      </c>
      <c r="B114" s="162">
        <v>50000000000</v>
      </c>
      <c r="C114" s="158">
        <v>3299</v>
      </c>
      <c r="D114" s="63" t="s">
        <v>46</v>
      </c>
      <c r="E114" s="120">
        <v>615788.66</v>
      </c>
    </row>
    <row r="115" spans="1:7" ht="15" customHeight="1" x14ac:dyDescent="0.2">
      <c r="A115" s="173">
        <v>32533006</v>
      </c>
      <c r="B115" s="162">
        <v>50000001123</v>
      </c>
      <c r="C115" s="158">
        <v>3299</v>
      </c>
      <c r="D115" s="74" t="s">
        <v>76</v>
      </c>
      <c r="E115" s="120">
        <v>49300</v>
      </c>
    </row>
    <row r="116" spans="1:7" ht="15" customHeight="1" x14ac:dyDescent="0.2">
      <c r="A116" s="173">
        <v>32533006</v>
      </c>
      <c r="B116" s="162">
        <v>50000000000</v>
      </c>
      <c r="C116" s="158">
        <v>3299</v>
      </c>
      <c r="D116" s="74" t="s">
        <v>144</v>
      </c>
      <c r="E116" s="120">
        <v>2237519.52</v>
      </c>
      <c r="G116" s="76">
        <f>SUM(E95:E116)</f>
        <v>19481375.969999999</v>
      </c>
    </row>
    <row r="117" spans="1:7" ht="15" customHeight="1" x14ac:dyDescent="0.2">
      <c r="A117" s="173">
        <v>32133006</v>
      </c>
      <c r="B117" s="162">
        <v>50000000000</v>
      </c>
      <c r="C117" s="158">
        <v>3299</v>
      </c>
      <c r="D117" s="70" t="s">
        <v>121</v>
      </c>
      <c r="E117" s="120">
        <v>509733.37</v>
      </c>
    </row>
    <row r="118" spans="1:7" ht="15" customHeight="1" x14ac:dyDescent="0.2">
      <c r="A118" s="173">
        <v>32133006</v>
      </c>
      <c r="B118" s="162">
        <v>50000000000</v>
      </c>
      <c r="C118" s="158">
        <v>3299</v>
      </c>
      <c r="D118" s="74" t="s">
        <v>125</v>
      </c>
      <c r="E118" s="56">
        <v>325498.42</v>
      </c>
    </row>
    <row r="119" spans="1:7" ht="15" customHeight="1" x14ac:dyDescent="0.2">
      <c r="A119" s="173">
        <v>32133006</v>
      </c>
      <c r="B119" s="162">
        <v>50000000000</v>
      </c>
      <c r="C119" s="158">
        <v>3299</v>
      </c>
      <c r="D119" s="74" t="s">
        <v>120</v>
      </c>
      <c r="E119" s="56">
        <v>266535.26</v>
      </c>
    </row>
    <row r="120" spans="1:7" ht="15" customHeight="1" x14ac:dyDescent="0.2">
      <c r="A120" s="173">
        <v>32133006</v>
      </c>
      <c r="B120" s="162">
        <v>50000000000</v>
      </c>
      <c r="C120" s="158">
        <v>3299</v>
      </c>
      <c r="D120" s="74" t="s">
        <v>185</v>
      </c>
      <c r="E120" s="56">
        <v>52465.35</v>
      </c>
    </row>
    <row r="121" spans="1:7" ht="15" customHeight="1" x14ac:dyDescent="0.2">
      <c r="A121" s="173">
        <v>32133006</v>
      </c>
      <c r="B121" s="162">
        <v>50000001037</v>
      </c>
      <c r="C121" s="158">
        <v>3299</v>
      </c>
      <c r="D121" s="119" t="s">
        <v>194</v>
      </c>
      <c r="E121" s="56">
        <v>22635.96</v>
      </c>
    </row>
    <row r="122" spans="1:7" ht="15" customHeight="1" x14ac:dyDescent="0.2">
      <c r="A122" s="173">
        <v>32133006</v>
      </c>
      <c r="B122" s="162">
        <v>50000001101</v>
      </c>
      <c r="C122" s="158">
        <v>3299</v>
      </c>
      <c r="D122" s="119" t="s">
        <v>194</v>
      </c>
      <c r="E122" s="56">
        <v>73666.23</v>
      </c>
    </row>
    <row r="123" spans="1:7" ht="15" customHeight="1" x14ac:dyDescent="0.2">
      <c r="A123" s="173">
        <v>32133006</v>
      </c>
      <c r="B123" s="162">
        <v>50000001102</v>
      </c>
      <c r="C123" s="158">
        <v>3299</v>
      </c>
      <c r="D123" s="119" t="s">
        <v>194</v>
      </c>
      <c r="E123" s="56">
        <v>135828.26999999999</v>
      </c>
    </row>
    <row r="124" spans="1:7" ht="15" customHeight="1" x14ac:dyDescent="0.2">
      <c r="A124" s="173">
        <v>32133006</v>
      </c>
      <c r="B124" s="162">
        <v>50000001103</v>
      </c>
      <c r="C124" s="158">
        <v>3299</v>
      </c>
      <c r="D124" s="119" t="s">
        <v>194</v>
      </c>
      <c r="E124" s="56">
        <v>251006.66</v>
      </c>
    </row>
    <row r="125" spans="1:7" ht="15" customHeight="1" x14ac:dyDescent="0.2">
      <c r="A125" s="173">
        <v>32133006</v>
      </c>
      <c r="B125" s="162">
        <v>50000001106</v>
      </c>
      <c r="C125" s="158">
        <v>3299</v>
      </c>
      <c r="D125" s="119" t="s">
        <v>194</v>
      </c>
      <c r="E125" s="56">
        <v>56584.95</v>
      </c>
    </row>
    <row r="126" spans="1:7" ht="15" customHeight="1" x14ac:dyDescent="0.2">
      <c r="A126" s="173">
        <v>32133006</v>
      </c>
      <c r="B126" s="162">
        <v>50000001121</v>
      </c>
      <c r="C126" s="158">
        <v>3299</v>
      </c>
      <c r="D126" s="119" t="s">
        <v>194</v>
      </c>
      <c r="E126" s="56">
        <v>41711.599999999999</v>
      </c>
    </row>
    <row r="127" spans="1:7" ht="15" customHeight="1" x14ac:dyDescent="0.2">
      <c r="A127" s="173">
        <v>32133006</v>
      </c>
      <c r="B127" s="162">
        <v>50000001123</v>
      </c>
      <c r="C127" s="158">
        <v>3299</v>
      </c>
      <c r="D127" s="119" t="s">
        <v>194</v>
      </c>
      <c r="E127" s="56">
        <v>36607.07</v>
      </c>
    </row>
    <row r="128" spans="1:7" ht="15" customHeight="1" x14ac:dyDescent="0.2">
      <c r="A128" s="173">
        <v>32133006</v>
      </c>
      <c r="B128" s="162">
        <v>50000001131</v>
      </c>
      <c r="C128" s="158">
        <v>3299</v>
      </c>
      <c r="D128" s="119" t="s">
        <v>194</v>
      </c>
      <c r="E128" s="56">
        <v>44885.85</v>
      </c>
    </row>
    <row r="129" spans="1:7" ht="15" customHeight="1" x14ac:dyDescent="0.2">
      <c r="A129" s="173">
        <v>32133006</v>
      </c>
      <c r="B129" s="162">
        <v>50000001151</v>
      </c>
      <c r="C129" s="158">
        <v>3299</v>
      </c>
      <c r="D129" s="119" t="s">
        <v>194</v>
      </c>
      <c r="E129" s="56">
        <v>25569.56</v>
      </c>
    </row>
    <row r="130" spans="1:7" ht="15" customHeight="1" x14ac:dyDescent="0.2">
      <c r="A130" s="173">
        <v>32133006</v>
      </c>
      <c r="B130" s="162">
        <v>50000001160</v>
      </c>
      <c r="C130" s="158">
        <v>3299</v>
      </c>
      <c r="D130" s="119" t="s">
        <v>194</v>
      </c>
      <c r="E130" s="56">
        <v>75944.27</v>
      </c>
    </row>
    <row r="131" spans="1:7" ht="15" customHeight="1" x14ac:dyDescent="0.2">
      <c r="A131" s="173">
        <v>32133006</v>
      </c>
      <c r="B131" s="162">
        <v>50000001161</v>
      </c>
      <c r="C131" s="158">
        <v>3299</v>
      </c>
      <c r="D131" s="119" t="s">
        <v>194</v>
      </c>
      <c r="E131" s="56">
        <v>102910.58</v>
      </c>
    </row>
    <row r="132" spans="1:7" ht="15" customHeight="1" x14ac:dyDescent="0.2">
      <c r="A132" s="173">
        <v>32133006</v>
      </c>
      <c r="B132" s="162">
        <v>50000001200</v>
      </c>
      <c r="C132" s="158">
        <v>3299</v>
      </c>
      <c r="D132" s="119" t="s">
        <v>194</v>
      </c>
      <c r="E132" s="56">
        <v>95136.11</v>
      </c>
    </row>
    <row r="133" spans="1:7" ht="15" customHeight="1" x14ac:dyDescent="0.2">
      <c r="A133" s="173">
        <v>32133006</v>
      </c>
      <c r="B133" s="162">
        <v>50000001226</v>
      </c>
      <c r="C133" s="158">
        <v>3299</v>
      </c>
      <c r="D133" s="119" t="s">
        <v>194</v>
      </c>
      <c r="E133" s="56">
        <v>199968.92</v>
      </c>
    </row>
    <row r="134" spans="1:7" ht="15" customHeight="1" x14ac:dyDescent="0.2">
      <c r="A134" s="173">
        <v>32133006</v>
      </c>
      <c r="B134" s="162">
        <v>50000001465</v>
      </c>
      <c r="C134" s="158">
        <v>3299</v>
      </c>
      <c r="D134" s="119" t="s">
        <v>194</v>
      </c>
      <c r="E134" s="56">
        <v>398322.07</v>
      </c>
    </row>
    <row r="135" spans="1:7" ht="15" customHeight="1" x14ac:dyDescent="0.2">
      <c r="A135" s="173">
        <v>32133006</v>
      </c>
      <c r="B135" s="162">
        <v>50000000000</v>
      </c>
      <c r="C135" s="158">
        <v>3299</v>
      </c>
      <c r="D135" s="74" t="s">
        <v>195</v>
      </c>
      <c r="E135" s="56">
        <v>210654.4</v>
      </c>
    </row>
    <row r="136" spans="1:7" ht="15" customHeight="1" x14ac:dyDescent="0.2">
      <c r="A136" s="173">
        <v>32133006</v>
      </c>
      <c r="B136" s="162">
        <v>50000000000</v>
      </c>
      <c r="C136" s="158">
        <v>3299</v>
      </c>
      <c r="D136" s="63" t="s">
        <v>46</v>
      </c>
      <c r="E136" s="56">
        <v>108668.59</v>
      </c>
    </row>
    <row r="137" spans="1:7" ht="15" customHeight="1" x14ac:dyDescent="0.2">
      <c r="A137" s="173">
        <v>32133006</v>
      </c>
      <c r="B137" s="162">
        <v>50000001123</v>
      </c>
      <c r="C137" s="158">
        <v>3299</v>
      </c>
      <c r="D137" s="74" t="s">
        <v>76</v>
      </c>
      <c r="E137" s="56">
        <v>8700</v>
      </c>
    </row>
    <row r="138" spans="1:7" ht="15" customHeight="1" x14ac:dyDescent="0.2">
      <c r="A138" s="173">
        <v>32133006</v>
      </c>
      <c r="B138" s="162">
        <v>50000000000</v>
      </c>
      <c r="C138" s="158">
        <v>3299</v>
      </c>
      <c r="D138" s="74" t="s">
        <v>144</v>
      </c>
      <c r="E138" s="56">
        <v>394856.68</v>
      </c>
      <c r="G138" s="76">
        <f>SUM(E117:E138)</f>
        <v>3437890.17</v>
      </c>
    </row>
    <row r="139" spans="1:7" ht="15" customHeight="1" x14ac:dyDescent="0.2">
      <c r="A139" s="32"/>
      <c r="B139" s="174"/>
      <c r="C139" s="58" t="s">
        <v>38</v>
      </c>
      <c r="D139" s="59"/>
      <c r="E139" s="60">
        <f>SUM(E95:E138)</f>
        <v>22919266.140000004</v>
      </c>
    </row>
    <row r="140" spans="1:7" ht="15" customHeight="1" x14ac:dyDescent="0.2"/>
    <row r="141" spans="1:7" ht="15" customHeight="1" x14ac:dyDescent="0.2"/>
    <row r="142" spans="1:7" ht="15" customHeight="1" x14ac:dyDescent="0.25">
      <c r="A142" s="20" t="s">
        <v>196</v>
      </c>
    </row>
    <row r="143" spans="1:7" ht="15" customHeight="1" x14ac:dyDescent="0.2">
      <c r="A143" s="186" t="s">
        <v>41</v>
      </c>
      <c r="B143" s="186"/>
      <c r="C143" s="186"/>
      <c r="D143" s="186"/>
      <c r="E143" s="186"/>
    </row>
    <row r="144" spans="1:7" ht="15" customHeight="1" x14ac:dyDescent="0.2">
      <c r="A144" s="187" t="s">
        <v>197</v>
      </c>
      <c r="B144" s="187"/>
      <c r="C144" s="187"/>
      <c r="D144" s="187"/>
      <c r="E144" s="187"/>
    </row>
    <row r="145" spans="1:5" ht="15" customHeight="1" x14ac:dyDescent="0.2">
      <c r="A145" s="187"/>
      <c r="B145" s="187"/>
      <c r="C145" s="187"/>
      <c r="D145" s="187"/>
      <c r="E145" s="187"/>
    </row>
    <row r="146" spans="1:5" ht="15" customHeight="1" x14ac:dyDescent="0.2">
      <c r="A146" s="187"/>
      <c r="B146" s="187"/>
      <c r="C146" s="187"/>
      <c r="D146" s="187"/>
      <c r="E146" s="187"/>
    </row>
    <row r="147" spans="1:5" ht="15" customHeight="1" x14ac:dyDescent="0.2">
      <c r="A147" s="187"/>
      <c r="B147" s="187"/>
      <c r="C147" s="187"/>
      <c r="D147" s="187"/>
      <c r="E147" s="187"/>
    </row>
    <row r="148" spans="1:5" ht="15" customHeight="1" x14ac:dyDescent="0.2">
      <c r="A148" s="187"/>
      <c r="B148" s="187"/>
      <c r="C148" s="187"/>
      <c r="D148" s="187"/>
      <c r="E148" s="187"/>
    </row>
    <row r="149" spans="1:5" ht="15" customHeight="1" x14ac:dyDescent="0.2">
      <c r="A149" s="187"/>
      <c r="B149" s="187"/>
      <c r="C149" s="187"/>
      <c r="D149" s="187"/>
      <c r="E149" s="187"/>
    </row>
    <row r="150" spans="1:5" ht="15" customHeight="1" x14ac:dyDescent="0.2">
      <c r="A150" s="187"/>
      <c r="B150" s="187"/>
      <c r="C150" s="187"/>
      <c r="D150" s="187"/>
      <c r="E150" s="187"/>
    </row>
    <row r="151" spans="1:5" ht="15" customHeight="1" x14ac:dyDescent="0.2">
      <c r="A151" s="187"/>
      <c r="B151" s="187"/>
      <c r="C151" s="187"/>
      <c r="D151" s="187"/>
      <c r="E151" s="187"/>
    </row>
    <row r="152" spans="1:5" ht="15" customHeight="1" x14ac:dyDescent="0.2"/>
    <row r="153" spans="1:5" ht="15" customHeight="1" x14ac:dyDescent="0.2"/>
    <row r="154" spans="1:5" ht="15" customHeight="1" x14ac:dyDescent="0.2"/>
    <row r="155" spans="1:5" ht="15" customHeight="1" x14ac:dyDescent="0.2"/>
    <row r="156" spans="1:5" ht="15" customHeight="1" x14ac:dyDescent="0.2"/>
    <row r="157" spans="1:5" ht="15" customHeight="1" x14ac:dyDescent="0.2"/>
    <row r="158" spans="1:5" ht="15" customHeight="1" x14ac:dyDescent="0.2"/>
    <row r="159" spans="1:5" ht="15" customHeight="1" x14ac:dyDescent="0.25">
      <c r="A159" s="22" t="s">
        <v>1</v>
      </c>
      <c r="B159" s="43"/>
      <c r="C159" s="43"/>
      <c r="D159" s="43"/>
      <c r="E159" s="43"/>
    </row>
    <row r="160" spans="1:5" ht="15" customHeight="1" x14ac:dyDescent="0.2">
      <c r="A160" s="66" t="s">
        <v>59</v>
      </c>
      <c r="B160" s="43"/>
      <c r="C160" s="43"/>
      <c r="D160" s="43"/>
      <c r="E160" s="46" t="s">
        <v>198</v>
      </c>
    </row>
    <row r="161" spans="1:5" ht="15" customHeight="1" x14ac:dyDescent="0.25">
      <c r="A161" s="42"/>
      <c r="B161" s="44"/>
      <c r="C161" s="43"/>
      <c r="D161" s="43"/>
      <c r="E161" s="50"/>
    </row>
    <row r="162" spans="1:5" ht="15" customHeight="1" x14ac:dyDescent="0.2">
      <c r="A162" s="67"/>
      <c r="B162" s="29" t="s">
        <v>33</v>
      </c>
      <c r="C162" s="29" t="s">
        <v>34</v>
      </c>
      <c r="D162" s="51" t="s">
        <v>35</v>
      </c>
      <c r="E162" s="28" t="s">
        <v>36</v>
      </c>
    </row>
    <row r="163" spans="1:5" ht="15" customHeight="1" x14ac:dyDescent="0.2">
      <c r="A163" s="68"/>
      <c r="B163" s="69">
        <v>71000000000</v>
      </c>
      <c r="C163" s="54"/>
      <c r="D163" s="70" t="s">
        <v>51</v>
      </c>
      <c r="E163" s="71">
        <v>28596708.789999999</v>
      </c>
    </row>
    <row r="164" spans="1:5" ht="15" customHeight="1" x14ac:dyDescent="0.2">
      <c r="A164" s="68"/>
      <c r="B164" s="72"/>
      <c r="C164" s="58" t="s">
        <v>38</v>
      </c>
      <c r="D164" s="59"/>
      <c r="E164" s="60">
        <f>SUM(E163:E163)</f>
        <v>28596708.789999999</v>
      </c>
    </row>
    <row r="165" spans="1:5" ht="15" customHeight="1" x14ac:dyDescent="0.25">
      <c r="A165" s="20"/>
    </row>
    <row r="166" spans="1:5" ht="15" customHeight="1" x14ac:dyDescent="0.25">
      <c r="A166" s="42" t="s">
        <v>18</v>
      </c>
      <c r="B166" s="43"/>
      <c r="C166" s="43"/>
      <c r="D166" s="43"/>
      <c r="E166" s="43"/>
    </row>
    <row r="167" spans="1:5" ht="15" customHeight="1" x14ac:dyDescent="0.2">
      <c r="A167" s="66" t="s">
        <v>59</v>
      </c>
      <c r="B167" s="43"/>
      <c r="C167" s="43"/>
      <c r="D167" s="43"/>
      <c r="E167" s="46" t="s">
        <v>198</v>
      </c>
    </row>
    <row r="168" spans="1:5" ht="15" customHeight="1" x14ac:dyDescent="0.25">
      <c r="A168" s="42"/>
      <c r="B168" s="44"/>
      <c r="C168" s="43"/>
      <c r="D168" s="43"/>
      <c r="E168" s="50"/>
    </row>
    <row r="169" spans="1:5" ht="15" customHeight="1" x14ac:dyDescent="0.2">
      <c r="A169" s="54" t="s">
        <v>32</v>
      </c>
      <c r="B169" s="29" t="s">
        <v>33</v>
      </c>
      <c r="C169" s="29" t="s">
        <v>34</v>
      </c>
      <c r="D169" s="175" t="s">
        <v>35</v>
      </c>
      <c r="E169" s="28" t="s">
        <v>36</v>
      </c>
    </row>
    <row r="170" spans="1:5" ht="15" customHeight="1" x14ac:dyDescent="0.2">
      <c r="A170" s="73">
        <v>32533012</v>
      </c>
      <c r="B170" s="69">
        <v>50000001124</v>
      </c>
      <c r="C170" s="77">
        <v>3299</v>
      </c>
      <c r="D170" s="119" t="s">
        <v>194</v>
      </c>
      <c r="E170" s="71">
        <v>374882.93</v>
      </c>
    </row>
    <row r="171" spans="1:5" ht="15" customHeight="1" x14ac:dyDescent="0.2">
      <c r="A171" s="73">
        <v>32533012</v>
      </c>
      <c r="B171" s="69">
        <v>50000001127</v>
      </c>
      <c r="C171" s="77">
        <v>3299</v>
      </c>
      <c r="D171" s="119" t="s">
        <v>194</v>
      </c>
      <c r="E171" s="71">
        <v>188927.54</v>
      </c>
    </row>
    <row r="172" spans="1:5" ht="15" customHeight="1" x14ac:dyDescent="0.2">
      <c r="A172" s="73">
        <v>32533012</v>
      </c>
      <c r="B172" s="69">
        <v>50000001131</v>
      </c>
      <c r="C172" s="77">
        <v>3299</v>
      </c>
      <c r="D172" s="119" t="s">
        <v>194</v>
      </c>
      <c r="E172" s="71">
        <v>520472</v>
      </c>
    </row>
    <row r="173" spans="1:5" ht="15" customHeight="1" x14ac:dyDescent="0.2">
      <c r="A173" s="73">
        <v>32533012</v>
      </c>
      <c r="B173" s="88">
        <v>50000001204</v>
      </c>
      <c r="C173" s="77">
        <v>3299</v>
      </c>
      <c r="D173" s="119" t="s">
        <v>194</v>
      </c>
      <c r="E173" s="71">
        <v>894733.3</v>
      </c>
    </row>
    <row r="174" spans="1:5" ht="15" customHeight="1" x14ac:dyDescent="0.2">
      <c r="A174" s="73">
        <v>32533012</v>
      </c>
      <c r="B174" s="69">
        <v>50000001216</v>
      </c>
      <c r="C174" s="77">
        <v>3299</v>
      </c>
      <c r="D174" s="119" t="s">
        <v>194</v>
      </c>
      <c r="E174" s="71">
        <v>284389.96000000002</v>
      </c>
    </row>
    <row r="175" spans="1:5" ht="15" customHeight="1" x14ac:dyDescent="0.2">
      <c r="A175" s="73">
        <v>32533012</v>
      </c>
      <c r="B175" s="88">
        <v>50000000000</v>
      </c>
      <c r="C175" s="77">
        <v>3299</v>
      </c>
      <c r="D175" s="70" t="s">
        <v>121</v>
      </c>
      <c r="E175" s="71">
        <v>11074469.4</v>
      </c>
    </row>
    <row r="176" spans="1:5" ht="15" customHeight="1" x14ac:dyDescent="0.2">
      <c r="A176" s="73">
        <v>32533012</v>
      </c>
      <c r="B176" s="88">
        <v>50000000000</v>
      </c>
      <c r="C176" s="77">
        <v>3299</v>
      </c>
      <c r="D176" s="74" t="s">
        <v>120</v>
      </c>
      <c r="E176" s="71">
        <v>2896226.82</v>
      </c>
    </row>
    <row r="177" spans="1:7" ht="15" customHeight="1" x14ac:dyDescent="0.2">
      <c r="A177" s="73">
        <v>32533012</v>
      </c>
      <c r="B177" s="88">
        <v>50000000000</v>
      </c>
      <c r="C177" s="77">
        <v>3299</v>
      </c>
      <c r="D177" s="70" t="s">
        <v>187</v>
      </c>
      <c r="E177" s="71">
        <v>3026414.44</v>
      </c>
    </row>
    <row r="178" spans="1:7" ht="15" customHeight="1" x14ac:dyDescent="0.2">
      <c r="A178" s="73">
        <v>32533012</v>
      </c>
      <c r="B178" s="88">
        <v>50000003000</v>
      </c>
      <c r="C178" s="77">
        <v>3299</v>
      </c>
      <c r="D178" s="70" t="s">
        <v>187</v>
      </c>
      <c r="E178" s="71">
        <v>1318156.6100000001</v>
      </c>
    </row>
    <row r="179" spans="1:7" ht="15" customHeight="1" x14ac:dyDescent="0.2">
      <c r="A179" s="73">
        <v>32533012</v>
      </c>
      <c r="B179" s="69">
        <v>50000003001</v>
      </c>
      <c r="C179" s="77">
        <v>3299</v>
      </c>
      <c r="D179" s="70" t="s">
        <v>187</v>
      </c>
      <c r="E179" s="71">
        <v>121625.63</v>
      </c>
    </row>
    <row r="180" spans="1:7" ht="15" customHeight="1" x14ac:dyDescent="0.2">
      <c r="A180" s="73">
        <v>32533012</v>
      </c>
      <c r="B180" s="88">
        <v>50000003028</v>
      </c>
      <c r="C180" s="77">
        <v>3299</v>
      </c>
      <c r="D180" s="70" t="s">
        <v>187</v>
      </c>
      <c r="E180" s="71">
        <v>1739738.03</v>
      </c>
    </row>
    <row r="181" spans="1:7" ht="15" customHeight="1" x14ac:dyDescent="0.2">
      <c r="A181" s="73">
        <v>32533012</v>
      </c>
      <c r="B181" s="88">
        <v>50000001539</v>
      </c>
      <c r="C181" s="77">
        <v>3299</v>
      </c>
      <c r="D181" s="70" t="s">
        <v>121</v>
      </c>
      <c r="E181" s="71">
        <v>986494.96</v>
      </c>
    </row>
    <row r="182" spans="1:7" ht="15" customHeight="1" x14ac:dyDescent="0.2">
      <c r="A182" s="73">
        <v>32533012</v>
      </c>
      <c r="B182" s="69">
        <v>50000000000</v>
      </c>
      <c r="C182" s="77">
        <v>3299</v>
      </c>
      <c r="D182" s="63" t="s">
        <v>46</v>
      </c>
      <c r="E182" s="71">
        <v>313764.2</v>
      </c>
      <c r="G182" s="76"/>
    </row>
    <row r="183" spans="1:7" ht="15" customHeight="1" x14ac:dyDescent="0.2">
      <c r="A183" s="73">
        <v>32533887</v>
      </c>
      <c r="B183" s="69">
        <v>50000000000</v>
      </c>
      <c r="C183" s="77">
        <v>3299</v>
      </c>
      <c r="D183" s="74" t="s">
        <v>199</v>
      </c>
      <c r="E183" s="71">
        <v>362906.65</v>
      </c>
    </row>
    <row r="184" spans="1:7" ht="15" customHeight="1" x14ac:dyDescent="0.2">
      <c r="A184" s="73">
        <v>32533887</v>
      </c>
      <c r="B184" s="69">
        <v>50000001127</v>
      </c>
      <c r="C184" s="77">
        <v>3299</v>
      </c>
      <c r="D184" s="74" t="s">
        <v>76</v>
      </c>
      <c r="E184" s="71">
        <v>85000</v>
      </c>
    </row>
    <row r="185" spans="1:7" ht="15" customHeight="1" x14ac:dyDescent="0.2">
      <c r="A185" s="73">
        <v>32533887</v>
      </c>
      <c r="B185" s="69">
        <v>50000001131</v>
      </c>
      <c r="C185" s="77">
        <v>3299</v>
      </c>
      <c r="D185" s="74" t="s">
        <v>76</v>
      </c>
      <c r="E185" s="71">
        <v>119000</v>
      </c>
      <c r="G185" s="76">
        <f>SUM(E170:E185)</f>
        <v>24307202.469999999</v>
      </c>
    </row>
    <row r="186" spans="1:7" ht="15" customHeight="1" x14ac:dyDescent="0.2">
      <c r="A186" s="73">
        <v>32133012</v>
      </c>
      <c r="B186" s="69">
        <v>50000001124</v>
      </c>
      <c r="C186" s="77">
        <v>3299</v>
      </c>
      <c r="D186" s="119" t="s">
        <v>194</v>
      </c>
      <c r="E186" s="71">
        <v>66155.81</v>
      </c>
    </row>
    <row r="187" spans="1:7" ht="15" customHeight="1" x14ac:dyDescent="0.2">
      <c r="A187" s="73">
        <v>32133012</v>
      </c>
      <c r="B187" s="69">
        <v>50000001127</v>
      </c>
      <c r="C187" s="77">
        <v>3299</v>
      </c>
      <c r="D187" s="119" t="s">
        <v>194</v>
      </c>
      <c r="E187" s="71">
        <v>33340.15</v>
      </c>
    </row>
    <row r="188" spans="1:7" ht="15" customHeight="1" x14ac:dyDescent="0.2">
      <c r="A188" s="73">
        <v>32133012</v>
      </c>
      <c r="B188" s="69">
        <v>50000001131</v>
      </c>
      <c r="C188" s="77">
        <v>3299</v>
      </c>
      <c r="D188" s="119" t="s">
        <v>194</v>
      </c>
      <c r="E188" s="71">
        <v>91848</v>
      </c>
    </row>
    <row r="189" spans="1:7" ht="15" customHeight="1" x14ac:dyDescent="0.2">
      <c r="A189" s="73">
        <v>32133012</v>
      </c>
      <c r="B189" s="88">
        <v>50000001204</v>
      </c>
      <c r="C189" s="77">
        <v>3299</v>
      </c>
      <c r="D189" s="119" t="s">
        <v>194</v>
      </c>
      <c r="E189" s="71">
        <v>157894.10999999999</v>
      </c>
    </row>
    <row r="190" spans="1:7" ht="15" customHeight="1" x14ac:dyDescent="0.2">
      <c r="A190" s="73">
        <v>32133012</v>
      </c>
      <c r="B190" s="69">
        <v>50000001216</v>
      </c>
      <c r="C190" s="77">
        <v>3299</v>
      </c>
      <c r="D190" s="119" t="s">
        <v>194</v>
      </c>
      <c r="E190" s="71">
        <v>50186.46</v>
      </c>
    </row>
    <row r="191" spans="1:7" ht="15" customHeight="1" x14ac:dyDescent="0.2">
      <c r="A191" s="73">
        <v>32133012</v>
      </c>
      <c r="B191" s="88">
        <v>50000000000</v>
      </c>
      <c r="C191" s="77">
        <v>3299</v>
      </c>
      <c r="D191" s="70" t="s">
        <v>121</v>
      </c>
      <c r="E191" s="71">
        <v>1954318.13</v>
      </c>
    </row>
    <row r="192" spans="1:7" ht="15" customHeight="1" x14ac:dyDescent="0.2">
      <c r="A192" s="73">
        <v>32133012</v>
      </c>
      <c r="B192" s="88">
        <v>50000000000</v>
      </c>
      <c r="C192" s="77">
        <v>3299</v>
      </c>
      <c r="D192" s="74" t="s">
        <v>120</v>
      </c>
      <c r="E192" s="71">
        <v>511098.85</v>
      </c>
    </row>
    <row r="193" spans="1:7" ht="15" customHeight="1" x14ac:dyDescent="0.2">
      <c r="A193" s="73">
        <v>32133012</v>
      </c>
      <c r="B193" s="88">
        <v>50000000000</v>
      </c>
      <c r="C193" s="77">
        <v>3299</v>
      </c>
      <c r="D193" s="70" t="s">
        <v>187</v>
      </c>
      <c r="E193" s="71">
        <v>534073.14</v>
      </c>
    </row>
    <row r="194" spans="1:7" ht="15" customHeight="1" x14ac:dyDescent="0.2">
      <c r="A194" s="73">
        <v>32133012</v>
      </c>
      <c r="B194" s="88">
        <v>50000003000</v>
      </c>
      <c r="C194" s="77">
        <v>3299</v>
      </c>
      <c r="D194" s="70" t="s">
        <v>187</v>
      </c>
      <c r="E194" s="71">
        <v>232615.87</v>
      </c>
    </row>
    <row r="195" spans="1:7" ht="15" customHeight="1" x14ac:dyDescent="0.2">
      <c r="A195" s="73">
        <v>32133012</v>
      </c>
      <c r="B195" s="69">
        <v>50000003001</v>
      </c>
      <c r="C195" s="77">
        <v>3299</v>
      </c>
      <c r="D195" s="70" t="s">
        <v>187</v>
      </c>
      <c r="E195" s="71">
        <v>21463.35</v>
      </c>
    </row>
    <row r="196" spans="1:7" ht="15" customHeight="1" x14ac:dyDescent="0.2">
      <c r="A196" s="73">
        <v>32133012</v>
      </c>
      <c r="B196" s="88">
        <v>50000003028</v>
      </c>
      <c r="C196" s="77">
        <v>3299</v>
      </c>
      <c r="D196" s="70" t="s">
        <v>187</v>
      </c>
      <c r="E196" s="71">
        <v>307012.59000000003</v>
      </c>
    </row>
    <row r="197" spans="1:7" ht="15" customHeight="1" x14ac:dyDescent="0.2">
      <c r="A197" s="73">
        <v>32133012</v>
      </c>
      <c r="B197" s="88">
        <v>50000001539</v>
      </c>
      <c r="C197" s="77">
        <v>3299</v>
      </c>
      <c r="D197" s="70" t="s">
        <v>121</v>
      </c>
      <c r="E197" s="71">
        <v>174087.35</v>
      </c>
    </row>
    <row r="198" spans="1:7" ht="15" customHeight="1" x14ac:dyDescent="0.2">
      <c r="A198" s="73">
        <v>32133012</v>
      </c>
      <c r="B198" s="69">
        <v>50000000000</v>
      </c>
      <c r="C198" s="77">
        <v>3299</v>
      </c>
      <c r="D198" s="63" t="s">
        <v>46</v>
      </c>
      <c r="E198" s="71">
        <v>55370.16</v>
      </c>
    </row>
    <row r="199" spans="1:7" ht="15" customHeight="1" x14ac:dyDescent="0.2">
      <c r="A199" s="73">
        <v>32133887</v>
      </c>
      <c r="B199" s="69">
        <v>50000000000</v>
      </c>
      <c r="C199" s="77">
        <v>3299</v>
      </c>
      <c r="D199" s="74" t="s">
        <v>199</v>
      </c>
      <c r="E199" s="71">
        <v>64042.35</v>
      </c>
    </row>
    <row r="200" spans="1:7" ht="15" customHeight="1" x14ac:dyDescent="0.2">
      <c r="A200" s="73">
        <v>32133887</v>
      </c>
      <c r="B200" s="69">
        <v>50000001127</v>
      </c>
      <c r="C200" s="77">
        <v>3299</v>
      </c>
      <c r="D200" s="74" t="s">
        <v>76</v>
      </c>
      <c r="E200" s="71">
        <v>15000</v>
      </c>
    </row>
    <row r="201" spans="1:7" ht="15" customHeight="1" x14ac:dyDescent="0.2">
      <c r="A201" s="73">
        <v>32133887</v>
      </c>
      <c r="B201" s="69">
        <v>50000001131</v>
      </c>
      <c r="C201" s="77">
        <v>3299</v>
      </c>
      <c r="D201" s="74" t="s">
        <v>76</v>
      </c>
      <c r="E201" s="71">
        <v>21000</v>
      </c>
      <c r="G201" s="76">
        <f>SUM(E186:E201)</f>
        <v>4289506.32</v>
      </c>
    </row>
    <row r="202" spans="1:7" ht="15" customHeight="1" x14ac:dyDescent="0.2">
      <c r="A202" s="72"/>
      <c r="B202" s="32"/>
      <c r="C202" s="58" t="s">
        <v>38</v>
      </c>
      <c r="D202" s="59"/>
      <c r="E202" s="60">
        <f>SUM(E170:E201)</f>
        <v>28596708.790000003</v>
      </c>
    </row>
    <row r="203" spans="1:7" ht="15" customHeight="1" x14ac:dyDescent="0.2"/>
    <row r="204" spans="1:7" ht="15" customHeight="1" x14ac:dyDescent="0.2"/>
    <row r="205" spans="1:7" ht="15" customHeight="1" x14ac:dyDescent="0.2"/>
    <row r="206" spans="1:7" ht="15" customHeight="1" x14ac:dyDescent="0.2"/>
    <row r="207" spans="1:7" ht="15" customHeight="1" x14ac:dyDescent="0.2"/>
    <row r="208" spans="1:7" ht="15" customHeight="1" x14ac:dyDescent="0.2"/>
    <row r="209" spans="1:5" ht="15" customHeight="1" x14ac:dyDescent="0.2"/>
    <row r="210" spans="1:5" ht="15" customHeight="1" x14ac:dyDescent="0.2"/>
    <row r="211" spans="1:5" ht="15" customHeight="1" x14ac:dyDescent="0.25">
      <c r="A211" s="20" t="s">
        <v>200</v>
      </c>
    </row>
    <row r="212" spans="1:5" ht="15" customHeight="1" x14ac:dyDescent="0.2">
      <c r="A212" s="186" t="s">
        <v>41</v>
      </c>
      <c r="B212" s="186"/>
      <c r="C212" s="186"/>
      <c r="D212" s="186"/>
      <c r="E212" s="186"/>
    </row>
    <row r="213" spans="1:5" ht="15" customHeight="1" x14ac:dyDescent="0.2">
      <c r="A213" s="187" t="s">
        <v>201</v>
      </c>
      <c r="B213" s="187"/>
      <c r="C213" s="187"/>
      <c r="D213" s="187"/>
      <c r="E213" s="187"/>
    </row>
    <row r="214" spans="1:5" ht="15" customHeight="1" x14ac:dyDescent="0.2">
      <c r="A214" s="187"/>
      <c r="B214" s="187"/>
      <c r="C214" s="187"/>
      <c r="D214" s="187"/>
      <c r="E214" s="187"/>
    </row>
    <row r="215" spans="1:5" ht="15" customHeight="1" x14ac:dyDescent="0.2">
      <c r="A215" s="187"/>
      <c r="B215" s="187"/>
      <c r="C215" s="187"/>
      <c r="D215" s="187"/>
      <c r="E215" s="187"/>
    </row>
    <row r="216" spans="1:5" ht="15" customHeight="1" x14ac:dyDescent="0.2">
      <c r="A216" s="187"/>
      <c r="B216" s="187"/>
      <c r="C216" s="187"/>
      <c r="D216" s="187"/>
      <c r="E216" s="187"/>
    </row>
    <row r="217" spans="1:5" ht="15" customHeight="1" x14ac:dyDescent="0.2">
      <c r="A217" s="187"/>
      <c r="B217" s="187"/>
      <c r="C217" s="187"/>
      <c r="D217" s="187"/>
      <c r="E217" s="187"/>
    </row>
    <row r="218" spans="1:5" ht="15" customHeight="1" x14ac:dyDescent="0.2">
      <c r="A218" s="187"/>
      <c r="B218" s="187"/>
      <c r="C218" s="187"/>
      <c r="D218" s="187"/>
      <c r="E218" s="187"/>
    </row>
    <row r="219" spans="1:5" ht="15" customHeight="1" x14ac:dyDescent="0.2">
      <c r="A219" s="187"/>
      <c r="B219" s="187"/>
      <c r="C219" s="187"/>
      <c r="D219" s="187"/>
      <c r="E219" s="187"/>
    </row>
    <row r="220" spans="1:5" ht="15" customHeight="1" x14ac:dyDescent="0.2">
      <c r="A220" s="187"/>
      <c r="B220" s="187"/>
      <c r="C220" s="187"/>
      <c r="D220" s="187"/>
      <c r="E220" s="187"/>
    </row>
    <row r="221" spans="1:5" ht="15" customHeight="1" x14ac:dyDescent="0.2"/>
    <row r="222" spans="1:5" ht="15" customHeight="1" x14ac:dyDescent="0.25">
      <c r="A222" s="22" t="s">
        <v>1</v>
      </c>
      <c r="B222" s="43"/>
      <c r="C222" s="43"/>
      <c r="D222" s="43"/>
      <c r="E222" s="43"/>
    </row>
    <row r="223" spans="1:5" ht="15" customHeight="1" x14ac:dyDescent="0.2">
      <c r="A223" s="66" t="s">
        <v>59</v>
      </c>
      <c r="B223" s="43"/>
      <c r="C223" s="43"/>
      <c r="D223" s="43"/>
      <c r="E223" s="46" t="s">
        <v>202</v>
      </c>
    </row>
    <row r="224" spans="1:5" ht="15" customHeight="1" x14ac:dyDescent="0.25">
      <c r="A224" s="42"/>
      <c r="B224" s="44"/>
      <c r="C224" s="43"/>
      <c r="D224" s="43"/>
      <c r="E224" s="50"/>
    </row>
    <row r="225" spans="1:5" ht="15" customHeight="1" x14ac:dyDescent="0.2">
      <c r="A225" s="67"/>
      <c r="B225" s="29" t="s">
        <v>33</v>
      </c>
      <c r="C225" s="29" t="s">
        <v>34</v>
      </c>
      <c r="D225" s="51" t="s">
        <v>35</v>
      </c>
      <c r="E225" s="28" t="s">
        <v>36</v>
      </c>
    </row>
    <row r="226" spans="1:5" ht="15" customHeight="1" x14ac:dyDescent="0.2">
      <c r="A226" s="68"/>
      <c r="B226" s="69">
        <v>71000000000</v>
      </c>
      <c r="C226" s="54"/>
      <c r="D226" s="70" t="s">
        <v>51</v>
      </c>
      <c r="E226" s="71">
        <v>19248386.399999999</v>
      </c>
    </row>
    <row r="227" spans="1:5" ht="15" customHeight="1" x14ac:dyDescent="0.2">
      <c r="A227" s="68"/>
      <c r="B227" s="72"/>
      <c r="C227" s="58" t="s">
        <v>38</v>
      </c>
      <c r="D227" s="59"/>
      <c r="E227" s="60">
        <f>SUM(E226:E226)</f>
        <v>19248386.399999999</v>
      </c>
    </row>
    <row r="228" spans="1:5" ht="15" customHeight="1" x14ac:dyDescent="0.2"/>
    <row r="229" spans="1:5" ht="15" customHeight="1" x14ac:dyDescent="0.25">
      <c r="A229" s="42" t="s">
        <v>18</v>
      </c>
      <c r="B229" s="43"/>
      <c r="C229" s="43"/>
      <c r="D229" s="43"/>
      <c r="E229" s="43"/>
    </row>
    <row r="230" spans="1:5" ht="15" customHeight="1" x14ac:dyDescent="0.2">
      <c r="A230" s="66" t="s">
        <v>59</v>
      </c>
      <c r="B230" s="43"/>
      <c r="C230" s="43"/>
      <c r="D230" s="43"/>
      <c r="E230" s="46" t="s">
        <v>202</v>
      </c>
    </row>
    <row r="231" spans="1:5" ht="15" customHeight="1" x14ac:dyDescent="0.25">
      <c r="A231" s="42"/>
      <c r="B231" s="44"/>
      <c r="C231" s="43"/>
      <c r="D231" s="43"/>
      <c r="E231" s="50"/>
    </row>
    <row r="232" spans="1:5" ht="15" customHeight="1" x14ac:dyDescent="0.2">
      <c r="A232" s="54" t="s">
        <v>32</v>
      </c>
      <c r="B232" s="29" t="s">
        <v>33</v>
      </c>
      <c r="C232" s="29" t="s">
        <v>34</v>
      </c>
      <c r="D232" s="175" t="s">
        <v>35</v>
      </c>
      <c r="E232" s="28" t="s">
        <v>36</v>
      </c>
    </row>
    <row r="233" spans="1:5" ht="15" customHeight="1" x14ac:dyDescent="0.2">
      <c r="A233" s="73">
        <v>32533030</v>
      </c>
      <c r="B233" s="88">
        <v>50000000000</v>
      </c>
      <c r="C233" s="77">
        <v>3299</v>
      </c>
      <c r="D233" s="70" t="s">
        <v>121</v>
      </c>
      <c r="E233" s="71">
        <v>5576449.1100000003</v>
      </c>
    </row>
    <row r="234" spans="1:5" ht="15" customHeight="1" x14ac:dyDescent="0.2">
      <c r="A234" s="73">
        <v>32533030</v>
      </c>
      <c r="B234" s="162">
        <v>50000000000</v>
      </c>
      <c r="C234" s="158">
        <v>3299</v>
      </c>
      <c r="D234" s="74" t="s">
        <v>125</v>
      </c>
      <c r="E234" s="71">
        <v>2252296.08</v>
      </c>
    </row>
    <row r="235" spans="1:5" ht="15" customHeight="1" x14ac:dyDescent="0.2">
      <c r="A235" s="73">
        <v>32533030</v>
      </c>
      <c r="B235" s="162">
        <v>50000000000</v>
      </c>
      <c r="C235" s="158">
        <v>3299</v>
      </c>
      <c r="D235" s="74" t="s">
        <v>120</v>
      </c>
      <c r="E235" s="71">
        <v>1243379.43</v>
      </c>
    </row>
    <row r="236" spans="1:5" ht="15" customHeight="1" x14ac:dyDescent="0.2">
      <c r="A236" s="73">
        <v>32533030</v>
      </c>
      <c r="B236" s="69">
        <v>50000001138</v>
      </c>
      <c r="C236" s="77">
        <v>3299</v>
      </c>
      <c r="D236" s="119" t="s">
        <v>194</v>
      </c>
      <c r="E236" s="71">
        <v>1319575.8899999999</v>
      </c>
    </row>
    <row r="237" spans="1:5" ht="15" customHeight="1" x14ac:dyDescent="0.2">
      <c r="A237" s="73">
        <v>32533030</v>
      </c>
      <c r="B237" s="88">
        <v>50000001153</v>
      </c>
      <c r="C237" s="77">
        <v>3299</v>
      </c>
      <c r="D237" s="119" t="s">
        <v>194</v>
      </c>
      <c r="E237" s="71">
        <v>1323504.1399999999</v>
      </c>
    </row>
    <row r="238" spans="1:5" ht="15" customHeight="1" x14ac:dyDescent="0.2">
      <c r="A238" s="73">
        <v>32533030</v>
      </c>
      <c r="B238" s="69">
        <v>50000001465</v>
      </c>
      <c r="C238" s="77">
        <v>3299</v>
      </c>
      <c r="D238" s="119" t="s">
        <v>194</v>
      </c>
      <c r="E238" s="71">
        <v>2315126.89</v>
      </c>
    </row>
    <row r="239" spans="1:5" ht="15" customHeight="1" x14ac:dyDescent="0.2">
      <c r="A239" s="73">
        <v>32533030</v>
      </c>
      <c r="B239" s="88">
        <v>50000000000</v>
      </c>
      <c r="C239" s="77">
        <v>3299</v>
      </c>
      <c r="D239" s="74" t="s">
        <v>195</v>
      </c>
      <c r="E239" s="71">
        <v>1805964.07</v>
      </c>
    </row>
    <row r="240" spans="1:5" ht="15" customHeight="1" x14ac:dyDescent="0.2">
      <c r="A240" s="73">
        <v>32533030</v>
      </c>
      <c r="B240" s="69">
        <v>50000000000</v>
      </c>
      <c r="C240" s="77">
        <v>3299</v>
      </c>
      <c r="D240" s="63" t="s">
        <v>46</v>
      </c>
      <c r="E240" s="71">
        <v>99956.93</v>
      </c>
    </row>
    <row r="241" spans="1:7" ht="15" customHeight="1" x14ac:dyDescent="0.2">
      <c r="A241" s="73">
        <v>32533926</v>
      </c>
      <c r="B241" s="162">
        <v>50000000000</v>
      </c>
      <c r="C241" s="158">
        <v>3299</v>
      </c>
      <c r="D241" s="74" t="s">
        <v>144</v>
      </c>
      <c r="E241" s="71">
        <v>424875.9</v>
      </c>
      <c r="G241" s="76">
        <f>SUM(E233:E241)</f>
        <v>16361128.440000003</v>
      </c>
    </row>
    <row r="242" spans="1:7" ht="15" customHeight="1" x14ac:dyDescent="0.2">
      <c r="A242" s="73">
        <v>32133030</v>
      </c>
      <c r="B242" s="88">
        <v>50000000000</v>
      </c>
      <c r="C242" s="77">
        <v>3299</v>
      </c>
      <c r="D242" s="70" t="s">
        <v>121</v>
      </c>
      <c r="E242" s="71">
        <v>984079.25</v>
      </c>
    </row>
    <row r="243" spans="1:7" ht="15" customHeight="1" x14ac:dyDescent="0.2">
      <c r="A243" s="73">
        <v>32133030</v>
      </c>
      <c r="B243" s="162">
        <v>50000000000</v>
      </c>
      <c r="C243" s="158">
        <v>3299</v>
      </c>
      <c r="D243" s="74" t="s">
        <v>125</v>
      </c>
      <c r="E243" s="71">
        <v>397464.01</v>
      </c>
    </row>
    <row r="244" spans="1:7" ht="15" customHeight="1" x14ac:dyDescent="0.2">
      <c r="A244" s="73">
        <v>32133030</v>
      </c>
      <c r="B244" s="162">
        <v>50000000000</v>
      </c>
      <c r="C244" s="158">
        <v>3299</v>
      </c>
      <c r="D244" s="74" t="s">
        <v>120</v>
      </c>
      <c r="E244" s="71">
        <v>219419.9</v>
      </c>
    </row>
    <row r="245" spans="1:7" ht="15" customHeight="1" x14ac:dyDescent="0.2">
      <c r="A245" s="73">
        <v>32133030</v>
      </c>
      <c r="B245" s="69">
        <v>50000001138</v>
      </c>
      <c r="C245" s="77">
        <v>3299</v>
      </c>
      <c r="D245" s="119" t="s">
        <v>194</v>
      </c>
      <c r="E245" s="71">
        <v>232866.33</v>
      </c>
    </row>
    <row r="246" spans="1:7" ht="15" customHeight="1" x14ac:dyDescent="0.2">
      <c r="A246" s="73">
        <v>32133030</v>
      </c>
      <c r="B246" s="88">
        <v>50000001153</v>
      </c>
      <c r="C246" s="77">
        <v>3299</v>
      </c>
      <c r="D246" s="119" t="s">
        <v>194</v>
      </c>
      <c r="E246" s="71">
        <v>233559.55</v>
      </c>
    </row>
    <row r="247" spans="1:7" ht="15" customHeight="1" x14ac:dyDescent="0.2">
      <c r="A247" s="73">
        <v>32133030</v>
      </c>
      <c r="B247" s="69">
        <v>50000001465</v>
      </c>
      <c r="C247" s="77">
        <v>3299</v>
      </c>
      <c r="D247" s="119" t="s">
        <v>194</v>
      </c>
      <c r="E247" s="71">
        <v>408551.8</v>
      </c>
    </row>
    <row r="248" spans="1:7" ht="15" customHeight="1" x14ac:dyDescent="0.2">
      <c r="A248" s="73">
        <v>32133030</v>
      </c>
      <c r="B248" s="88">
        <v>50000000000</v>
      </c>
      <c r="C248" s="77">
        <v>3299</v>
      </c>
      <c r="D248" s="74" t="s">
        <v>195</v>
      </c>
      <c r="E248" s="71">
        <v>318699.53999999998</v>
      </c>
    </row>
    <row r="249" spans="1:7" ht="15" customHeight="1" x14ac:dyDescent="0.2">
      <c r="A249" s="73">
        <v>32133030</v>
      </c>
      <c r="B249" s="69">
        <v>50000000000</v>
      </c>
      <c r="C249" s="77">
        <v>3299</v>
      </c>
      <c r="D249" s="63" t="s">
        <v>46</v>
      </c>
      <c r="E249" s="71">
        <v>17639.48</v>
      </c>
    </row>
    <row r="250" spans="1:7" ht="15" customHeight="1" x14ac:dyDescent="0.2">
      <c r="A250" s="73">
        <v>32133926</v>
      </c>
      <c r="B250" s="162">
        <v>50000000000</v>
      </c>
      <c r="C250" s="158">
        <v>3299</v>
      </c>
      <c r="D250" s="74" t="s">
        <v>144</v>
      </c>
      <c r="E250" s="71">
        <v>74978.100000000006</v>
      </c>
    </row>
    <row r="251" spans="1:7" ht="15" customHeight="1" x14ac:dyDescent="0.2">
      <c r="A251" s="72"/>
      <c r="B251" s="32"/>
      <c r="C251" s="58" t="s">
        <v>38</v>
      </c>
      <c r="D251" s="59"/>
      <c r="E251" s="60">
        <f>SUM(E233:E250)</f>
        <v>19248386.400000006</v>
      </c>
      <c r="G251" s="76">
        <f>SUM(E242:E250)</f>
        <v>2887257.96</v>
      </c>
    </row>
    <row r="252" spans="1:7" ht="15" customHeight="1" x14ac:dyDescent="0.2"/>
    <row r="253" spans="1:7" ht="15" customHeight="1" x14ac:dyDescent="0.2"/>
    <row r="254" spans="1:7" ht="15" customHeight="1" x14ac:dyDescent="0.2"/>
    <row r="255" spans="1:7" ht="15" customHeight="1" x14ac:dyDescent="0.2"/>
    <row r="256" spans="1:7" ht="15" customHeight="1" x14ac:dyDescent="0.2"/>
    <row r="257" spans="1:5" ht="15" customHeight="1" x14ac:dyDescent="0.2"/>
    <row r="258" spans="1:5" ht="15" customHeight="1" x14ac:dyDescent="0.2"/>
    <row r="259" spans="1:5" ht="15" customHeight="1" x14ac:dyDescent="0.2"/>
    <row r="260" spans="1:5" ht="15" customHeight="1" x14ac:dyDescent="0.2"/>
    <row r="261" spans="1:5" ht="15" customHeight="1" x14ac:dyDescent="0.2"/>
    <row r="262" spans="1:5" ht="15" customHeight="1" x14ac:dyDescent="0.2"/>
    <row r="263" spans="1:5" ht="15" customHeight="1" x14ac:dyDescent="0.25">
      <c r="A263" s="20" t="s">
        <v>203</v>
      </c>
    </row>
    <row r="264" spans="1:5" ht="15" customHeight="1" x14ac:dyDescent="0.2">
      <c r="A264" s="186" t="s">
        <v>113</v>
      </c>
      <c r="B264" s="186"/>
      <c r="C264" s="186"/>
      <c r="D264" s="186"/>
      <c r="E264" s="186"/>
    </row>
    <row r="265" spans="1:5" ht="15" customHeight="1" x14ac:dyDescent="0.2">
      <c r="A265" s="186"/>
      <c r="B265" s="186"/>
      <c r="C265" s="186"/>
      <c r="D265" s="186"/>
      <c r="E265" s="186"/>
    </row>
    <row r="266" spans="1:5" ht="15" customHeight="1" x14ac:dyDescent="0.2">
      <c r="A266" s="185" t="s">
        <v>204</v>
      </c>
      <c r="B266" s="185"/>
      <c r="C266" s="185"/>
      <c r="D266" s="185"/>
      <c r="E266" s="185"/>
    </row>
    <row r="267" spans="1:5" ht="15" customHeight="1" x14ac:dyDescent="0.2">
      <c r="A267" s="185"/>
      <c r="B267" s="185"/>
      <c r="C267" s="185"/>
      <c r="D267" s="185"/>
      <c r="E267" s="185"/>
    </row>
    <row r="268" spans="1:5" ht="15" customHeight="1" x14ac:dyDescent="0.2">
      <c r="A268" s="185"/>
      <c r="B268" s="185"/>
      <c r="C268" s="185"/>
      <c r="D268" s="185"/>
      <c r="E268" s="185"/>
    </row>
    <row r="269" spans="1:5" ht="15" customHeight="1" x14ac:dyDescent="0.2">
      <c r="A269" s="185"/>
      <c r="B269" s="185"/>
      <c r="C269" s="185"/>
      <c r="D269" s="185"/>
      <c r="E269" s="185"/>
    </row>
    <row r="270" spans="1:5" ht="15" customHeight="1" x14ac:dyDescent="0.2">
      <c r="A270" s="185"/>
      <c r="B270" s="185"/>
      <c r="C270" s="185"/>
      <c r="D270" s="185"/>
      <c r="E270" s="185"/>
    </row>
    <row r="271" spans="1:5" ht="15" customHeight="1" x14ac:dyDescent="0.2">
      <c r="A271" s="185"/>
      <c r="B271" s="185"/>
      <c r="C271" s="185"/>
      <c r="D271" s="185"/>
      <c r="E271" s="185"/>
    </row>
    <row r="272" spans="1:5" ht="15" customHeight="1" x14ac:dyDescent="0.2">
      <c r="A272" s="185"/>
      <c r="B272" s="185"/>
      <c r="C272" s="185"/>
      <c r="D272" s="185"/>
      <c r="E272" s="185"/>
    </row>
    <row r="273" spans="1:5" ht="15" customHeight="1" x14ac:dyDescent="0.2">
      <c r="A273" s="185"/>
      <c r="B273" s="185"/>
      <c r="C273" s="185"/>
      <c r="D273" s="185"/>
      <c r="E273" s="185"/>
    </row>
    <row r="274" spans="1:5" ht="15" customHeight="1" x14ac:dyDescent="0.2">
      <c r="A274" s="185"/>
      <c r="B274" s="185"/>
      <c r="C274" s="185"/>
      <c r="D274" s="185"/>
      <c r="E274" s="185"/>
    </row>
    <row r="275" spans="1:5" ht="15" customHeight="1" x14ac:dyDescent="0.2"/>
    <row r="276" spans="1:5" ht="15" customHeight="1" x14ac:dyDescent="0.25">
      <c r="A276" s="42" t="s">
        <v>18</v>
      </c>
      <c r="B276" s="43"/>
      <c r="C276" s="43"/>
      <c r="D276" s="43"/>
      <c r="E276" s="43"/>
    </row>
    <row r="277" spans="1:5" ht="15" customHeight="1" x14ac:dyDescent="0.2">
      <c r="A277" s="45" t="s">
        <v>99</v>
      </c>
      <c r="B277" s="43"/>
      <c r="C277" s="43"/>
      <c r="D277" s="43"/>
      <c r="E277" s="46" t="s">
        <v>100</v>
      </c>
    </row>
    <row r="278" spans="1:5" ht="15" customHeight="1" x14ac:dyDescent="0.2">
      <c r="A278" s="108"/>
      <c r="B278" s="117"/>
      <c r="C278" s="43"/>
      <c r="D278" s="43"/>
      <c r="E278" s="50"/>
    </row>
    <row r="279" spans="1:5" ht="15" customHeight="1" x14ac:dyDescent="0.2">
      <c r="A279" s="104"/>
      <c r="B279" s="29" t="s">
        <v>33</v>
      </c>
      <c r="C279" s="29" t="s">
        <v>34</v>
      </c>
      <c r="D279" s="51" t="s">
        <v>35</v>
      </c>
      <c r="E279" s="28" t="s">
        <v>36</v>
      </c>
    </row>
    <row r="280" spans="1:5" ht="15" customHeight="1" x14ac:dyDescent="0.2">
      <c r="A280" s="68"/>
      <c r="B280" s="82">
        <v>60010000000</v>
      </c>
      <c r="C280" s="54">
        <v>3636</v>
      </c>
      <c r="D280" s="70" t="s">
        <v>52</v>
      </c>
      <c r="E280" s="56">
        <v>-43400</v>
      </c>
    </row>
    <row r="281" spans="1:5" ht="15" customHeight="1" x14ac:dyDescent="0.2">
      <c r="A281" s="68"/>
      <c r="B281" s="82">
        <v>60001100135</v>
      </c>
      <c r="C281" s="54">
        <v>3122</v>
      </c>
      <c r="D281" s="70" t="s">
        <v>52</v>
      </c>
      <c r="E281" s="56">
        <v>14000</v>
      </c>
    </row>
    <row r="282" spans="1:5" ht="15" customHeight="1" x14ac:dyDescent="0.2">
      <c r="A282" s="68"/>
      <c r="B282" s="82">
        <v>60001100462</v>
      </c>
      <c r="C282" s="54">
        <v>3122</v>
      </c>
      <c r="D282" s="70" t="s">
        <v>82</v>
      </c>
      <c r="E282" s="56">
        <v>14000</v>
      </c>
    </row>
    <row r="283" spans="1:5" ht="15" customHeight="1" x14ac:dyDescent="0.2">
      <c r="A283" s="68"/>
      <c r="B283" s="82">
        <v>60001100547</v>
      </c>
      <c r="C283" s="54">
        <v>3122</v>
      </c>
      <c r="D283" s="70" t="s">
        <v>82</v>
      </c>
      <c r="E283" s="56">
        <v>14400</v>
      </c>
    </row>
    <row r="284" spans="1:5" ht="15" customHeight="1" x14ac:dyDescent="0.2">
      <c r="A284" s="68"/>
      <c r="B284" s="82">
        <v>60001100087</v>
      </c>
      <c r="C284" s="54">
        <v>3122</v>
      </c>
      <c r="D284" s="70" t="s">
        <v>82</v>
      </c>
      <c r="E284" s="56">
        <v>1000</v>
      </c>
    </row>
    <row r="285" spans="1:5" ht="15" customHeight="1" x14ac:dyDescent="0.2">
      <c r="A285" s="115"/>
      <c r="B285" s="82"/>
      <c r="C285" s="58" t="s">
        <v>38</v>
      </c>
      <c r="D285" s="59"/>
      <c r="E285" s="60">
        <f>SUM(E280:E284)</f>
        <v>0</v>
      </c>
    </row>
    <row r="286" spans="1:5" ht="15" customHeight="1" x14ac:dyDescent="0.2"/>
    <row r="287" spans="1:5" ht="15" customHeight="1" x14ac:dyDescent="0.2"/>
    <row r="288" spans="1:5" ht="15" customHeight="1" x14ac:dyDescent="0.25">
      <c r="A288" s="20" t="s">
        <v>205</v>
      </c>
    </row>
    <row r="289" spans="1:5" ht="15" customHeight="1" x14ac:dyDescent="0.2">
      <c r="A289" s="186" t="s">
        <v>41</v>
      </c>
      <c r="B289" s="186"/>
      <c r="C289" s="186"/>
      <c r="D289" s="186"/>
      <c r="E289" s="186"/>
    </row>
    <row r="290" spans="1:5" ht="15" customHeight="1" x14ac:dyDescent="0.2">
      <c r="A290" s="187" t="s">
        <v>206</v>
      </c>
      <c r="B290" s="187"/>
      <c r="C290" s="187"/>
      <c r="D290" s="187"/>
      <c r="E290" s="187"/>
    </row>
    <row r="291" spans="1:5" ht="15" customHeight="1" x14ac:dyDescent="0.2">
      <c r="A291" s="187"/>
      <c r="B291" s="187"/>
      <c r="C291" s="187"/>
      <c r="D291" s="187"/>
      <c r="E291" s="187"/>
    </row>
    <row r="292" spans="1:5" ht="15" customHeight="1" x14ac:dyDescent="0.2">
      <c r="A292" s="187"/>
      <c r="B292" s="187"/>
      <c r="C292" s="187"/>
      <c r="D292" s="187"/>
      <c r="E292" s="187"/>
    </row>
    <row r="293" spans="1:5" ht="15" customHeight="1" x14ac:dyDescent="0.2">
      <c r="A293" s="187"/>
      <c r="B293" s="187"/>
      <c r="C293" s="187"/>
      <c r="D293" s="187"/>
      <c r="E293" s="187"/>
    </row>
    <row r="294" spans="1:5" ht="15" customHeight="1" x14ac:dyDescent="0.2">
      <c r="A294" s="187"/>
      <c r="B294" s="187"/>
      <c r="C294" s="187"/>
      <c r="D294" s="187"/>
      <c r="E294" s="187"/>
    </row>
    <row r="295" spans="1:5" ht="15" customHeight="1" x14ac:dyDescent="0.2">
      <c r="A295" s="187"/>
      <c r="B295" s="187"/>
      <c r="C295" s="187"/>
      <c r="D295" s="187"/>
      <c r="E295" s="187"/>
    </row>
    <row r="296" spans="1:5" ht="15" customHeight="1" x14ac:dyDescent="0.2">
      <c r="A296" s="187"/>
      <c r="B296" s="187"/>
      <c r="C296" s="187"/>
      <c r="D296" s="187"/>
      <c r="E296" s="187"/>
    </row>
    <row r="297" spans="1:5" ht="15" customHeight="1" x14ac:dyDescent="0.2">
      <c r="A297" s="187"/>
      <c r="B297" s="187"/>
      <c r="C297" s="187"/>
      <c r="D297" s="187"/>
      <c r="E297" s="187"/>
    </row>
    <row r="298" spans="1:5" ht="15" customHeight="1" x14ac:dyDescent="0.2">
      <c r="A298" s="187"/>
      <c r="B298" s="187"/>
      <c r="C298" s="187"/>
      <c r="D298" s="187"/>
      <c r="E298" s="187"/>
    </row>
    <row r="299" spans="1:5" ht="15" customHeight="1" x14ac:dyDescent="0.2"/>
    <row r="300" spans="1:5" ht="15" customHeight="1" x14ac:dyDescent="0.25">
      <c r="A300" s="22" t="s">
        <v>1</v>
      </c>
      <c r="B300" s="43"/>
      <c r="C300" s="43"/>
      <c r="D300" s="43"/>
      <c r="E300" s="43"/>
    </row>
    <row r="301" spans="1:5" ht="15" customHeight="1" x14ac:dyDescent="0.2">
      <c r="A301" s="66" t="s">
        <v>59</v>
      </c>
      <c r="B301" s="43"/>
      <c r="C301" s="43"/>
      <c r="D301" s="43"/>
      <c r="E301" s="46" t="s">
        <v>207</v>
      </c>
    </row>
    <row r="302" spans="1:5" ht="15" customHeight="1" x14ac:dyDescent="0.25">
      <c r="A302" s="42"/>
      <c r="B302" s="44"/>
      <c r="C302" s="43"/>
      <c r="D302" s="43"/>
      <c r="E302" s="50"/>
    </row>
    <row r="303" spans="1:5" ht="15" customHeight="1" x14ac:dyDescent="0.2">
      <c r="A303" s="67"/>
      <c r="B303" s="29" t="s">
        <v>33</v>
      </c>
      <c r="C303" s="29" t="s">
        <v>34</v>
      </c>
      <c r="D303" s="51" t="s">
        <v>35</v>
      </c>
      <c r="E303" s="28" t="s">
        <v>36</v>
      </c>
    </row>
    <row r="304" spans="1:5" ht="15" customHeight="1" x14ac:dyDescent="0.2">
      <c r="A304" s="68"/>
      <c r="B304" s="69">
        <v>71000000000</v>
      </c>
      <c r="C304" s="54"/>
      <c r="D304" s="70" t="s">
        <v>51</v>
      </c>
      <c r="E304" s="71">
        <v>2849258.72</v>
      </c>
    </row>
    <row r="305" spans="1:7" ht="15" customHeight="1" x14ac:dyDescent="0.2">
      <c r="A305" s="68"/>
      <c r="B305" s="72"/>
      <c r="C305" s="58" t="s">
        <v>38</v>
      </c>
      <c r="D305" s="59"/>
      <c r="E305" s="60">
        <f>SUM(E304:E304)</f>
        <v>2849258.72</v>
      </c>
    </row>
    <row r="306" spans="1:7" ht="15" customHeight="1" x14ac:dyDescent="0.2"/>
    <row r="307" spans="1:7" ht="15" customHeight="1" x14ac:dyDescent="0.25">
      <c r="A307" s="22" t="s">
        <v>1</v>
      </c>
      <c r="B307" s="43"/>
      <c r="C307" s="43"/>
      <c r="D307" s="43"/>
      <c r="E307" s="43"/>
    </row>
    <row r="308" spans="1:7" ht="15" customHeight="1" x14ac:dyDescent="0.2">
      <c r="A308" s="66" t="s">
        <v>59</v>
      </c>
      <c r="B308" s="43"/>
      <c r="C308" s="43"/>
      <c r="D308" s="43"/>
      <c r="E308" s="46" t="s">
        <v>208</v>
      </c>
    </row>
    <row r="309" spans="1:7" ht="15" customHeight="1" x14ac:dyDescent="0.25">
      <c r="A309" s="42"/>
      <c r="B309" s="44"/>
      <c r="C309" s="43"/>
      <c r="D309" s="43"/>
      <c r="E309" s="50"/>
    </row>
    <row r="310" spans="1:7" ht="15" customHeight="1" x14ac:dyDescent="0.2">
      <c r="A310" s="67"/>
      <c r="B310" s="29" t="s">
        <v>33</v>
      </c>
      <c r="C310" s="29" t="s">
        <v>34</v>
      </c>
      <c r="D310" s="51" t="s">
        <v>35</v>
      </c>
      <c r="E310" s="28" t="s">
        <v>36</v>
      </c>
    </row>
    <row r="311" spans="1:7" ht="15" customHeight="1" x14ac:dyDescent="0.2">
      <c r="A311" s="68"/>
      <c r="B311" s="69">
        <v>71000000000</v>
      </c>
      <c r="C311" s="54"/>
      <c r="D311" s="70" t="s">
        <v>51</v>
      </c>
      <c r="E311" s="71">
        <v>171141.26</v>
      </c>
    </row>
    <row r="312" spans="1:7" ht="15" customHeight="1" x14ac:dyDescent="0.2">
      <c r="A312" s="68"/>
      <c r="B312" s="72"/>
      <c r="C312" s="58" t="s">
        <v>38</v>
      </c>
      <c r="D312" s="59"/>
      <c r="E312" s="60">
        <f>SUM(E311:E311)</f>
        <v>171141.26</v>
      </c>
    </row>
    <row r="313" spans="1:7" ht="15" customHeight="1" x14ac:dyDescent="0.2"/>
    <row r="314" spans="1:7" ht="15" customHeight="1" x14ac:dyDescent="0.2"/>
    <row r="315" spans="1:7" ht="15" customHeight="1" x14ac:dyDescent="0.25">
      <c r="A315" s="22" t="s">
        <v>1</v>
      </c>
      <c r="B315" s="43"/>
      <c r="C315" s="43"/>
      <c r="D315" s="43"/>
      <c r="E315" s="43"/>
    </row>
    <row r="316" spans="1:7" ht="15" customHeight="1" x14ac:dyDescent="0.2">
      <c r="A316" s="66" t="s">
        <v>59</v>
      </c>
      <c r="B316" s="43"/>
      <c r="C316" s="43"/>
      <c r="D316" s="43"/>
      <c r="E316" s="46" t="s">
        <v>209</v>
      </c>
    </row>
    <row r="317" spans="1:7" ht="15" customHeight="1" x14ac:dyDescent="0.25">
      <c r="A317" s="42"/>
      <c r="B317" s="44"/>
      <c r="C317" s="43"/>
      <c r="D317" s="43"/>
      <c r="E317" s="50"/>
    </row>
    <row r="318" spans="1:7" ht="15" customHeight="1" x14ac:dyDescent="0.2">
      <c r="A318" s="67"/>
      <c r="B318" s="29" t="s">
        <v>33</v>
      </c>
      <c r="C318" s="29" t="s">
        <v>34</v>
      </c>
      <c r="D318" s="51" t="s">
        <v>35</v>
      </c>
      <c r="E318" s="28" t="s">
        <v>36</v>
      </c>
    </row>
    <row r="319" spans="1:7" ht="15" customHeight="1" x14ac:dyDescent="0.2">
      <c r="A319" s="68"/>
      <c r="B319" s="69">
        <v>71000000000</v>
      </c>
      <c r="C319" s="54"/>
      <c r="D319" s="70" t="s">
        <v>51</v>
      </c>
      <c r="E319" s="71">
        <v>85448.15</v>
      </c>
    </row>
    <row r="320" spans="1:7" ht="15" customHeight="1" x14ac:dyDescent="0.2">
      <c r="A320" s="68"/>
      <c r="B320" s="72"/>
      <c r="C320" s="58" t="s">
        <v>38</v>
      </c>
      <c r="D320" s="59"/>
      <c r="E320" s="60">
        <f>SUM(E319:E319)</f>
        <v>85448.15</v>
      </c>
      <c r="G320" s="76">
        <f>SUM(E305,E312,E320)</f>
        <v>3105848.1300000004</v>
      </c>
    </row>
    <row r="321" spans="1:5" ht="15" customHeight="1" x14ac:dyDescent="0.2"/>
    <row r="322" spans="1:5" ht="15" customHeight="1" x14ac:dyDescent="0.25">
      <c r="A322" s="42" t="s">
        <v>18</v>
      </c>
      <c r="B322" s="43"/>
      <c r="C322" s="43"/>
      <c r="D322" s="43"/>
      <c r="E322" s="43"/>
    </row>
    <row r="323" spans="1:5" ht="15" customHeight="1" x14ac:dyDescent="0.2">
      <c r="A323" s="66" t="s">
        <v>59</v>
      </c>
      <c r="B323" s="43"/>
      <c r="C323" s="43"/>
      <c r="D323" s="43"/>
      <c r="E323" s="46" t="s">
        <v>207</v>
      </c>
    </row>
    <row r="324" spans="1:5" ht="15" customHeight="1" x14ac:dyDescent="0.25">
      <c r="A324" s="42"/>
      <c r="B324" s="44"/>
      <c r="C324" s="43"/>
      <c r="D324" s="43"/>
      <c r="E324" s="50"/>
    </row>
    <row r="325" spans="1:5" ht="15" customHeight="1" x14ac:dyDescent="0.2">
      <c r="A325" s="54" t="s">
        <v>32</v>
      </c>
      <c r="B325" s="29" t="s">
        <v>33</v>
      </c>
      <c r="C325" s="29" t="s">
        <v>34</v>
      </c>
      <c r="D325" s="51" t="s">
        <v>35</v>
      </c>
      <c r="E325" s="28" t="s">
        <v>36</v>
      </c>
    </row>
    <row r="326" spans="1:5" ht="15" customHeight="1" x14ac:dyDescent="0.2">
      <c r="A326" s="73">
        <v>32533007</v>
      </c>
      <c r="B326" s="69">
        <v>50001000000</v>
      </c>
      <c r="C326" s="77">
        <v>3299</v>
      </c>
      <c r="D326" s="74" t="s">
        <v>61</v>
      </c>
      <c r="E326" s="71">
        <v>685.78</v>
      </c>
    </row>
    <row r="327" spans="1:5" ht="15" customHeight="1" x14ac:dyDescent="0.2">
      <c r="A327" s="73">
        <v>32133007</v>
      </c>
      <c r="B327" s="69">
        <v>50001000000</v>
      </c>
      <c r="C327" s="77">
        <v>3299</v>
      </c>
      <c r="D327" s="74" t="s">
        <v>61</v>
      </c>
      <c r="E327" s="71">
        <v>121.02</v>
      </c>
    </row>
    <row r="328" spans="1:5" ht="15" customHeight="1" x14ac:dyDescent="0.2">
      <c r="A328" s="73">
        <v>32533007</v>
      </c>
      <c r="B328" s="69">
        <v>50001000000</v>
      </c>
      <c r="C328" s="77">
        <v>3299</v>
      </c>
      <c r="D328" s="74" t="s">
        <v>210</v>
      </c>
      <c r="E328" s="71">
        <v>1747480.69</v>
      </c>
    </row>
    <row r="329" spans="1:5" ht="15" customHeight="1" x14ac:dyDescent="0.2">
      <c r="A329" s="73">
        <v>32133007</v>
      </c>
      <c r="B329" s="69">
        <v>50001000000</v>
      </c>
      <c r="C329" s="77">
        <v>3299</v>
      </c>
      <c r="D329" s="74" t="s">
        <v>210</v>
      </c>
      <c r="E329" s="71">
        <v>308378.95</v>
      </c>
    </row>
    <row r="330" spans="1:5" ht="15" customHeight="1" x14ac:dyDescent="0.2">
      <c r="A330" s="73">
        <v>32533007</v>
      </c>
      <c r="B330" s="69">
        <v>50001000000</v>
      </c>
      <c r="C330" s="77">
        <v>3299</v>
      </c>
      <c r="D330" s="74" t="s">
        <v>211</v>
      </c>
      <c r="E330" s="71">
        <v>436870.17</v>
      </c>
    </row>
    <row r="331" spans="1:5" ht="15" customHeight="1" x14ac:dyDescent="0.2">
      <c r="A331" s="73">
        <v>32133007</v>
      </c>
      <c r="B331" s="69">
        <v>50001000000</v>
      </c>
      <c r="C331" s="77">
        <v>3299</v>
      </c>
      <c r="D331" s="74" t="s">
        <v>211</v>
      </c>
      <c r="E331" s="71">
        <v>77094.740000000005</v>
      </c>
    </row>
    <row r="332" spans="1:5" ht="15" customHeight="1" x14ac:dyDescent="0.2">
      <c r="A332" s="73">
        <v>32533007</v>
      </c>
      <c r="B332" s="69">
        <v>50001000000</v>
      </c>
      <c r="C332" s="77">
        <v>3299</v>
      </c>
      <c r="D332" s="74" t="s">
        <v>212</v>
      </c>
      <c r="E332" s="71">
        <v>157273.26</v>
      </c>
    </row>
    <row r="333" spans="1:5" ht="15" customHeight="1" x14ac:dyDescent="0.2">
      <c r="A333" s="73">
        <v>32133007</v>
      </c>
      <c r="B333" s="69">
        <v>50001000000</v>
      </c>
      <c r="C333" s="77">
        <v>3299</v>
      </c>
      <c r="D333" s="74" t="s">
        <v>212</v>
      </c>
      <c r="E333" s="71">
        <v>27754.11</v>
      </c>
    </row>
    <row r="334" spans="1:5" ht="15" customHeight="1" x14ac:dyDescent="0.2">
      <c r="A334" s="73">
        <v>32533007</v>
      </c>
      <c r="B334" s="69">
        <v>50001000000</v>
      </c>
      <c r="C334" s="77">
        <v>3299</v>
      </c>
      <c r="D334" s="70" t="s">
        <v>52</v>
      </c>
      <c r="E334" s="71">
        <v>79560</v>
      </c>
    </row>
    <row r="335" spans="1:5" ht="15" customHeight="1" x14ac:dyDescent="0.2">
      <c r="A335" s="73">
        <v>32133007</v>
      </c>
      <c r="B335" s="69">
        <v>50001000000</v>
      </c>
      <c r="C335" s="77">
        <v>3299</v>
      </c>
      <c r="D335" s="70" t="s">
        <v>52</v>
      </c>
      <c r="E335" s="71">
        <v>14040</v>
      </c>
    </row>
    <row r="336" spans="1:5" ht="15" customHeight="1" x14ac:dyDescent="0.2">
      <c r="A336" s="72"/>
      <c r="B336" s="32"/>
      <c r="C336" s="58" t="s">
        <v>38</v>
      </c>
      <c r="D336" s="59"/>
      <c r="E336" s="60">
        <f>SUM(E326:E335)</f>
        <v>2849258.72</v>
      </c>
    </row>
    <row r="337" spans="1:7" ht="15" customHeight="1" x14ac:dyDescent="0.2"/>
    <row r="338" spans="1:7" ht="15" customHeight="1" x14ac:dyDescent="0.25">
      <c r="A338" s="42" t="s">
        <v>18</v>
      </c>
      <c r="B338" s="43"/>
      <c r="C338" s="43"/>
      <c r="D338" s="43"/>
      <c r="E338" s="43"/>
    </row>
    <row r="339" spans="1:7" ht="15" customHeight="1" x14ac:dyDescent="0.2">
      <c r="A339" s="66" t="s">
        <v>59</v>
      </c>
      <c r="B339" s="43"/>
      <c r="C339" s="43"/>
      <c r="D339" s="43"/>
      <c r="E339" s="46" t="s">
        <v>208</v>
      </c>
    </row>
    <row r="340" spans="1:7" ht="15" customHeight="1" x14ac:dyDescent="0.25">
      <c r="A340" s="42"/>
      <c r="B340" s="44"/>
      <c r="C340" s="43"/>
      <c r="D340" s="43"/>
      <c r="E340" s="50"/>
    </row>
    <row r="341" spans="1:7" ht="15" customHeight="1" x14ac:dyDescent="0.2">
      <c r="A341" s="54" t="s">
        <v>32</v>
      </c>
      <c r="B341" s="29" t="s">
        <v>33</v>
      </c>
      <c r="C341" s="29" t="s">
        <v>34</v>
      </c>
      <c r="D341" s="51" t="s">
        <v>35</v>
      </c>
      <c r="E341" s="28" t="s">
        <v>36</v>
      </c>
    </row>
    <row r="342" spans="1:7" ht="15" customHeight="1" x14ac:dyDescent="0.2">
      <c r="A342" s="52">
        <v>19</v>
      </c>
      <c r="B342" s="69">
        <v>73000000000</v>
      </c>
      <c r="C342" s="77">
        <v>6402</v>
      </c>
      <c r="D342" s="74" t="s">
        <v>213</v>
      </c>
      <c r="E342" s="71">
        <v>171141.26</v>
      </c>
    </row>
    <row r="343" spans="1:7" ht="15" customHeight="1" x14ac:dyDescent="0.2">
      <c r="A343" s="72"/>
      <c r="B343" s="32"/>
      <c r="C343" s="58" t="s">
        <v>38</v>
      </c>
      <c r="D343" s="59"/>
      <c r="E343" s="60">
        <f>SUM(E342:E342)</f>
        <v>171141.26</v>
      </c>
    </row>
    <row r="344" spans="1:7" ht="15" customHeight="1" x14ac:dyDescent="0.2"/>
    <row r="345" spans="1:7" ht="15" customHeight="1" x14ac:dyDescent="0.25">
      <c r="A345" s="42" t="s">
        <v>18</v>
      </c>
      <c r="B345" s="43"/>
      <c r="C345" s="43"/>
      <c r="D345" s="43"/>
      <c r="E345" s="43"/>
    </row>
    <row r="346" spans="1:7" ht="15" customHeight="1" x14ac:dyDescent="0.2">
      <c r="A346" s="66" t="s">
        <v>59</v>
      </c>
      <c r="B346" s="43"/>
      <c r="C346" s="43"/>
      <c r="D346" s="43"/>
      <c r="E346" s="46" t="s">
        <v>209</v>
      </c>
    </row>
    <row r="347" spans="1:7" ht="15" customHeight="1" x14ac:dyDescent="0.25">
      <c r="A347" s="42"/>
      <c r="B347" s="44"/>
      <c r="C347" s="43"/>
      <c r="D347" s="43"/>
      <c r="E347" s="50"/>
    </row>
    <row r="348" spans="1:7" ht="15" customHeight="1" x14ac:dyDescent="0.2">
      <c r="A348" s="54" t="s">
        <v>32</v>
      </c>
      <c r="B348" s="29" t="s">
        <v>33</v>
      </c>
      <c r="C348" s="29" t="s">
        <v>34</v>
      </c>
      <c r="D348" s="51" t="s">
        <v>35</v>
      </c>
      <c r="E348" s="28" t="s">
        <v>36</v>
      </c>
    </row>
    <row r="349" spans="1:7" ht="15" customHeight="1" x14ac:dyDescent="0.2">
      <c r="A349" s="52">
        <v>19</v>
      </c>
      <c r="B349" s="69">
        <v>73000000000</v>
      </c>
      <c r="C349" s="77">
        <v>6402</v>
      </c>
      <c r="D349" s="74" t="s">
        <v>213</v>
      </c>
      <c r="E349" s="71">
        <v>85448.15</v>
      </c>
    </row>
    <row r="350" spans="1:7" ht="15" customHeight="1" x14ac:dyDescent="0.2">
      <c r="A350" s="72"/>
      <c r="B350" s="32"/>
      <c r="C350" s="58" t="s">
        <v>38</v>
      </c>
      <c r="D350" s="59"/>
      <c r="E350" s="60">
        <f>SUM(E349:E349)</f>
        <v>85448.15</v>
      </c>
      <c r="G350" s="76">
        <f>SUM(E336,E343,E350)</f>
        <v>3105848.1300000004</v>
      </c>
    </row>
    <row r="351" spans="1:7" ht="15" customHeight="1" x14ac:dyDescent="0.2"/>
    <row r="352" spans="1:7" ht="15" customHeight="1" x14ac:dyDescent="0.2"/>
    <row r="353" spans="1:5" ht="15" customHeight="1" x14ac:dyDescent="0.25">
      <c r="A353" s="20" t="s">
        <v>214</v>
      </c>
    </row>
    <row r="354" spans="1:5" ht="15" customHeight="1" x14ac:dyDescent="0.2">
      <c r="A354" s="186" t="s">
        <v>118</v>
      </c>
      <c r="B354" s="186"/>
      <c r="C354" s="186"/>
      <c r="D354" s="186"/>
      <c r="E354" s="186"/>
    </row>
    <row r="355" spans="1:5" ht="15" customHeight="1" x14ac:dyDescent="0.2">
      <c r="A355" s="186"/>
      <c r="B355" s="186"/>
      <c r="C355" s="186"/>
      <c r="D355" s="186"/>
      <c r="E355" s="186"/>
    </row>
    <row r="356" spans="1:5" ht="15" customHeight="1" x14ac:dyDescent="0.2">
      <c r="A356" s="185" t="s">
        <v>215</v>
      </c>
      <c r="B356" s="185"/>
      <c r="C356" s="185"/>
      <c r="D356" s="185"/>
      <c r="E356" s="185"/>
    </row>
    <row r="357" spans="1:5" ht="15" customHeight="1" x14ac:dyDescent="0.2">
      <c r="A357" s="185"/>
      <c r="B357" s="185"/>
      <c r="C357" s="185"/>
      <c r="D357" s="185"/>
      <c r="E357" s="185"/>
    </row>
    <row r="358" spans="1:5" ht="15" customHeight="1" x14ac:dyDescent="0.2">
      <c r="A358" s="185"/>
      <c r="B358" s="185"/>
      <c r="C358" s="185"/>
      <c r="D358" s="185"/>
      <c r="E358" s="185"/>
    </row>
    <row r="359" spans="1:5" ht="15" customHeight="1" x14ac:dyDescent="0.2">
      <c r="A359" s="185"/>
      <c r="B359" s="185"/>
      <c r="C359" s="185"/>
      <c r="D359" s="185"/>
      <c r="E359" s="185"/>
    </row>
    <row r="360" spans="1:5" ht="15" customHeight="1" x14ac:dyDescent="0.2">
      <c r="A360" s="185"/>
      <c r="B360" s="185"/>
      <c r="C360" s="185"/>
      <c r="D360" s="185"/>
      <c r="E360" s="185"/>
    </row>
    <row r="361" spans="1:5" ht="15" customHeight="1" x14ac:dyDescent="0.2">
      <c r="A361" s="185"/>
      <c r="B361" s="185"/>
      <c r="C361" s="185"/>
      <c r="D361" s="185"/>
      <c r="E361" s="185"/>
    </row>
    <row r="362" spans="1:5" ht="15" customHeight="1" x14ac:dyDescent="0.2">
      <c r="A362" s="185"/>
      <c r="B362" s="185"/>
      <c r="C362" s="185"/>
      <c r="D362" s="185"/>
      <c r="E362" s="185"/>
    </row>
    <row r="363" spans="1:5" ht="15" customHeight="1" x14ac:dyDescent="0.25">
      <c r="A363" s="20"/>
    </row>
    <row r="364" spans="1:5" ht="15" customHeight="1" x14ac:dyDescent="0.25">
      <c r="A364" s="20"/>
    </row>
    <row r="365" spans="1:5" ht="15" customHeight="1" x14ac:dyDescent="0.25">
      <c r="A365" s="20"/>
    </row>
    <row r="366" spans="1:5" ht="15" customHeight="1" x14ac:dyDescent="0.25">
      <c r="A366" s="20"/>
    </row>
    <row r="367" spans="1:5" ht="15" customHeight="1" x14ac:dyDescent="0.25">
      <c r="A367" s="22" t="s">
        <v>18</v>
      </c>
      <c r="B367" s="23"/>
      <c r="C367" s="23"/>
      <c r="D367" s="23"/>
      <c r="E367" s="26"/>
    </row>
    <row r="368" spans="1:5" ht="15" customHeight="1" x14ac:dyDescent="0.2">
      <c r="A368" s="24" t="s">
        <v>30</v>
      </c>
      <c r="B368" s="23"/>
      <c r="C368" s="23"/>
      <c r="D368" s="23"/>
      <c r="E368" s="25" t="s">
        <v>31</v>
      </c>
    </row>
    <row r="369" spans="1:5" ht="15" customHeight="1" x14ac:dyDescent="0.2">
      <c r="A369" s="26"/>
      <c r="B369" s="91"/>
      <c r="C369" s="23"/>
      <c r="D369" s="41"/>
      <c r="E369" s="92"/>
    </row>
    <row r="370" spans="1:5" ht="15" customHeight="1" x14ac:dyDescent="0.2">
      <c r="A370" s="28" t="s">
        <v>32</v>
      </c>
      <c r="B370" s="28" t="s">
        <v>33</v>
      </c>
      <c r="C370" s="28" t="s">
        <v>34</v>
      </c>
      <c r="D370" s="93" t="s">
        <v>35</v>
      </c>
      <c r="E370" s="28" t="s">
        <v>36</v>
      </c>
    </row>
    <row r="371" spans="1:5" ht="15" customHeight="1" x14ac:dyDescent="0.2">
      <c r="A371" s="31">
        <v>20</v>
      </c>
      <c r="B371" s="53">
        <v>30001000000</v>
      </c>
      <c r="C371" s="33">
        <v>3299</v>
      </c>
      <c r="D371" s="176" t="s">
        <v>67</v>
      </c>
      <c r="E371" s="114">
        <v>-800000</v>
      </c>
    </row>
    <row r="372" spans="1:5" ht="15" customHeight="1" x14ac:dyDescent="0.2">
      <c r="A372" s="31">
        <v>7131</v>
      </c>
      <c r="B372" s="53">
        <v>30001001000</v>
      </c>
      <c r="C372" s="33">
        <v>3113</v>
      </c>
      <c r="D372" s="176" t="s">
        <v>67</v>
      </c>
      <c r="E372" s="114">
        <v>800000</v>
      </c>
    </row>
    <row r="373" spans="1:5" ht="15" customHeight="1" x14ac:dyDescent="0.2">
      <c r="A373" s="36"/>
      <c r="B373" s="57"/>
      <c r="C373" s="37" t="s">
        <v>38</v>
      </c>
      <c r="D373" s="94"/>
      <c r="E373" s="95">
        <f>SUM(E371:E372)</f>
        <v>0</v>
      </c>
    </row>
    <row r="374" spans="1:5" ht="15" customHeight="1" x14ac:dyDescent="0.2"/>
    <row r="375" spans="1:5" ht="15" customHeight="1" x14ac:dyDescent="0.2"/>
    <row r="376" spans="1:5" ht="15" customHeight="1" x14ac:dyDescent="0.25">
      <c r="A376" s="20" t="s">
        <v>216</v>
      </c>
    </row>
    <row r="377" spans="1:5" ht="15" customHeight="1" x14ac:dyDescent="0.2">
      <c r="A377" s="186" t="s">
        <v>41</v>
      </c>
      <c r="B377" s="186"/>
      <c r="C377" s="186"/>
      <c r="D377" s="186"/>
      <c r="E377" s="186"/>
    </row>
    <row r="378" spans="1:5" ht="15" customHeight="1" x14ac:dyDescent="0.2">
      <c r="A378" s="187" t="s">
        <v>217</v>
      </c>
      <c r="B378" s="188"/>
      <c r="C378" s="188"/>
      <c r="D378" s="188"/>
      <c r="E378" s="188"/>
    </row>
    <row r="379" spans="1:5" ht="15" customHeight="1" x14ac:dyDescent="0.2">
      <c r="A379" s="188"/>
      <c r="B379" s="188"/>
      <c r="C379" s="188"/>
      <c r="D379" s="188"/>
      <c r="E379" s="188"/>
    </row>
    <row r="380" spans="1:5" ht="15" customHeight="1" x14ac:dyDescent="0.2">
      <c r="A380" s="188"/>
      <c r="B380" s="188"/>
      <c r="C380" s="188"/>
      <c r="D380" s="188"/>
      <c r="E380" s="188"/>
    </row>
    <row r="381" spans="1:5" ht="15" customHeight="1" x14ac:dyDescent="0.2">
      <c r="A381" s="188"/>
      <c r="B381" s="188"/>
      <c r="C381" s="188"/>
      <c r="D381" s="188"/>
      <c r="E381" s="188"/>
    </row>
    <row r="382" spans="1:5" ht="15" customHeight="1" x14ac:dyDescent="0.2">
      <c r="A382" s="188"/>
      <c r="B382" s="188"/>
      <c r="C382" s="188"/>
      <c r="D382" s="188"/>
      <c r="E382" s="188"/>
    </row>
    <row r="383" spans="1:5" ht="15" customHeight="1" x14ac:dyDescent="0.2">
      <c r="A383" s="188"/>
      <c r="B383" s="188"/>
      <c r="C383" s="188"/>
      <c r="D383" s="188"/>
      <c r="E383" s="188"/>
    </row>
    <row r="384" spans="1:5" ht="15" customHeight="1" x14ac:dyDescent="0.2">
      <c r="A384" s="188"/>
      <c r="B384" s="188"/>
      <c r="C384" s="188"/>
      <c r="D384" s="188"/>
      <c r="E384" s="188"/>
    </row>
    <row r="385" spans="1:5" ht="15" customHeight="1" x14ac:dyDescent="0.2">
      <c r="A385" s="188"/>
      <c r="B385" s="188"/>
      <c r="C385" s="188"/>
      <c r="D385" s="188"/>
      <c r="E385" s="188"/>
    </row>
    <row r="386" spans="1:5" ht="15" customHeight="1" x14ac:dyDescent="0.2">
      <c r="A386" s="188"/>
      <c r="B386" s="188"/>
      <c r="C386" s="188"/>
      <c r="D386" s="188"/>
      <c r="E386" s="188"/>
    </row>
    <row r="387" spans="1:5" ht="15" customHeight="1" x14ac:dyDescent="0.2">
      <c r="A387" s="188"/>
      <c r="B387" s="188"/>
      <c r="C387" s="188"/>
      <c r="D387" s="188"/>
      <c r="E387" s="188"/>
    </row>
    <row r="388" spans="1:5" ht="15" customHeight="1" x14ac:dyDescent="0.2"/>
    <row r="389" spans="1:5" ht="15" customHeight="1" x14ac:dyDescent="0.25">
      <c r="A389" s="22" t="s">
        <v>1</v>
      </c>
      <c r="B389" s="43"/>
      <c r="C389" s="43"/>
      <c r="D389" s="43"/>
      <c r="E389" s="43"/>
    </row>
    <row r="390" spans="1:5" ht="15" customHeight="1" x14ac:dyDescent="0.2">
      <c r="A390" s="169" t="s">
        <v>59</v>
      </c>
      <c r="B390" s="43"/>
      <c r="C390" s="43"/>
      <c r="D390" s="43"/>
      <c r="E390" s="46" t="s">
        <v>143</v>
      </c>
    </row>
    <row r="391" spans="1:5" ht="15" customHeight="1" x14ac:dyDescent="0.25">
      <c r="A391" s="42"/>
      <c r="B391" s="170"/>
      <c r="C391" s="43"/>
      <c r="D391" s="43"/>
      <c r="E391" s="50"/>
    </row>
    <row r="392" spans="1:5" ht="15" customHeight="1" x14ac:dyDescent="0.2">
      <c r="A392" s="67"/>
      <c r="B392" s="29" t="s">
        <v>33</v>
      </c>
      <c r="C392" s="29" t="s">
        <v>34</v>
      </c>
      <c r="D392" s="51" t="s">
        <v>35</v>
      </c>
      <c r="E392" s="28" t="s">
        <v>36</v>
      </c>
    </row>
    <row r="393" spans="1:5" ht="15" customHeight="1" x14ac:dyDescent="0.2">
      <c r="A393" s="171"/>
      <c r="B393" s="162">
        <v>71000000000</v>
      </c>
      <c r="C393" s="158"/>
      <c r="D393" s="70" t="s">
        <v>51</v>
      </c>
      <c r="E393" s="71">
        <v>46667546.780000001</v>
      </c>
    </row>
    <row r="394" spans="1:5" ht="15" customHeight="1" x14ac:dyDescent="0.2">
      <c r="A394" s="171"/>
      <c r="B394" s="172"/>
      <c r="C394" s="58" t="s">
        <v>38</v>
      </c>
      <c r="D394" s="59"/>
      <c r="E394" s="60">
        <f>SUM(E393:E393)</f>
        <v>46667546.780000001</v>
      </c>
    </row>
    <row r="395" spans="1:5" ht="15" customHeight="1" x14ac:dyDescent="0.2"/>
    <row r="396" spans="1:5" ht="15" customHeight="1" x14ac:dyDescent="0.25">
      <c r="A396" s="22" t="s">
        <v>1</v>
      </c>
      <c r="B396" s="43"/>
      <c r="C396" s="43"/>
      <c r="D396" s="43"/>
      <c r="E396" s="43"/>
    </row>
    <row r="397" spans="1:5" ht="15" customHeight="1" x14ac:dyDescent="0.2">
      <c r="A397" s="169" t="s">
        <v>59</v>
      </c>
      <c r="B397" s="43"/>
      <c r="C397" s="43"/>
      <c r="D397" s="43"/>
      <c r="E397" s="46" t="s">
        <v>218</v>
      </c>
    </row>
    <row r="398" spans="1:5" ht="15" customHeight="1" x14ac:dyDescent="0.25">
      <c r="A398" s="42"/>
      <c r="B398" s="170"/>
      <c r="C398" s="43"/>
      <c r="D398" s="43"/>
      <c r="E398" s="50"/>
    </row>
    <row r="399" spans="1:5" ht="15" customHeight="1" x14ac:dyDescent="0.2">
      <c r="A399" s="67"/>
      <c r="B399" s="29" t="s">
        <v>33</v>
      </c>
      <c r="C399" s="29" t="s">
        <v>34</v>
      </c>
      <c r="D399" s="51" t="s">
        <v>35</v>
      </c>
      <c r="E399" s="28" t="s">
        <v>36</v>
      </c>
    </row>
    <row r="400" spans="1:5" ht="15" customHeight="1" x14ac:dyDescent="0.2">
      <c r="A400" s="171"/>
      <c r="B400" s="162">
        <v>71000000000</v>
      </c>
      <c r="C400" s="158"/>
      <c r="D400" s="70" t="s">
        <v>51</v>
      </c>
      <c r="E400" s="71">
        <v>14942427.93</v>
      </c>
    </row>
    <row r="401" spans="1:7" ht="15" customHeight="1" x14ac:dyDescent="0.2">
      <c r="A401" s="171"/>
      <c r="B401" s="172"/>
      <c r="C401" s="58" t="s">
        <v>38</v>
      </c>
      <c r="D401" s="59"/>
      <c r="E401" s="60">
        <f>SUM(E400:E400)</f>
        <v>14942427.93</v>
      </c>
      <c r="G401" s="76">
        <f>SUM(E394,E401)</f>
        <v>61609974.710000001</v>
      </c>
    </row>
    <row r="402" spans="1:7" ht="15" customHeight="1" x14ac:dyDescent="0.2"/>
    <row r="403" spans="1:7" ht="15" customHeight="1" x14ac:dyDescent="0.25">
      <c r="A403" s="42" t="s">
        <v>18</v>
      </c>
      <c r="B403" s="43"/>
      <c r="C403" s="43"/>
      <c r="D403" s="43"/>
      <c r="E403" s="170"/>
    </row>
    <row r="404" spans="1:7" ht="15" customHeight="1" x14ac:dyDescent="0.2">
      <c r="A404" s="169" t="s">
        <v>59</v>
      </c>
      <c r="B404" s="43"/>
      <c r="C404" s="43"/>
      <c r="D404" s="43"/>
      <c r="E404" s="46" t="s">
        <v>143</v>
      </c>
    </row>
    <row r="405" spans="1:7" ht="15" customHeight="1" x14ac:dyDescent="0.2">
      <c r="A405" s="170"/>
      <c r="B405" s="61"/>
      <c r="C405" s="43"/>
      <c r="E405" s="87"/>
    </row>
    <row r="406" spans="1:7" ht="15" customHeight="1" x14ac:dyDescent="0.2">
      <c r="A406" s="29" t="s">
        <v>32</v>
      </c>
      <c r="B406" s="29" t="s">
        <v>33</v>
      </c>
      <c r="C406" s="29" t="s">
        <v>34</v>
      </c>
      <c r="D406" s="62" t="s">
        <v>35</v>
      </c>
      <c r="E406" s="28" t="s">
        <v>36</v>
      </c>
    </row>
    <row r="407" spans="1:7" ht="15" customHeight="1" x14ac:dyDescent="0.2">
      <c r="A407" s="173">
        <v>32533006</v>
      </c>
      <c r="B407" s="162">
        <v>50000001539</v>
      </c>
      <c r="C407" s="158">
        <v>3299</v>
      </c>
      <c r="D407" s="70" t="s">
        <v>121</v>
      </c>
      <c r="E407" s="120">
        <v>281884.15999999997</v>
      </c>
    </row>
    <row r="408" spans="1:7" ht="15" customHeight="1" x14ac:dyDescent="0.2">
      <c r="A408" s="173">
        <v>32533006</v>
      </c>
      <c r="B408" s="162">
        <v>50000001540</v>
      </c>
      <c r="C408" s="158">
        <v>3299</v>
      </c>
      <c r="D408" s="70" t="s">
        <v>121</v>
      </c>
      <c r="E408" s="120">
        <v>703051.1</v>
      </c>
    </row>
    <row r="409" spans="1:7" ht="15" customHeight="1" x14ac:dyDescent="0.2">
      <c r="A409" s="173">
        <v>32533006</v>
      </c>
      <c r="B409" s="162">
        <v>50000001554</v>
      </c>
      <c r="C409" s="158">
        <v>3299</v>
      </c>
      <c r="D409" s="70" t="s">
        <v>121</v>
      </c>
      <c r="E409" s="120">
        <v>288575.44</v>
      </c>
    </row>
    <row r="410" spans="1:7" ht="15" customHeight="1" x14ac:dyDescent="0.2">
      <c r="A410" s="173">
        <v>32533006</v>
      </c>
      <c r="B410" s="162">
        <v>50000000000</v>
      </c>
      <c r="C410" s="158">
        <v>3299</v>
      </c>
      <c r="D410" s="70" t="s">
        <v>121</v>
      </c>
      <c r="E410" s="120">
        <v>506394.3</v>
      </c>
    </row>
    <row r="411" spans="1:7" ht="15" customHeight="1" x14ac:dyDescent="0.2">
      <c r="A411" s="173">
        <v>32533006</v>
      </c>
      <c r="B411" s="162">
        <v>50000000000</v>
      </c>
      <c r="C411" s="158">
        <v>3299</v>
      </c>
      <c r="D411" s="74" t="s">
        <v>125</v>
      </c>
      <c r="E411" s="120">
        <v>2726560.05</v>
      </c>
    </row>
    <row r="412" spans="1:7" ht="15" customHeight="1" x14ac:dyDescent="0.2">
      <c r="A412" s="173">
        <v>32533006</v>
      </c>
      <c r="B412" s="162">
        <v>50000000000</v>
      </c>
      <c r="C412" s="158">
        <v>3299</v>
      </c>
      <c r="D412" s="74" t="s">
        <v>125</v>
      </c>
      <c r="E412" s="120">
        <v>510000</v>
      </c>
    </row>
    <row r="413" spans="1:7" ht="15" customHeight="1" x14ac:dyDescent="0.2">
      <c r="A413" s="173">
        <v>32533006</v>
      </c>
      <c r="B413" s="162">
        <v>50000000000</v>
      </c>
      <c r="C413" s="158">
        <v>3299</v>
      </c>
      <c r="D413" s="74" t="s">
        <v>185</v>
      </c>
      <c r="E413" s="120">
        <v>935000</v>
      </c>
    </row>
    <row r="414" spans="1:7" ht="15" customHeight="1" x14ac:dyDescent="0.2">
      <c r="A414" s="173">
        <v>32533006</v>
      </c>
      <c r="B414" s="162">
        <v>50000003000</v>
      </c>
      <c r="C414" s="158">
        <v>3299</v>
      </c>
      <c r="D414" s="70" t="s">
        <v>187</v>
      </c>
      <c r="E414" s="120">
        <v>335215.21000000002</v>
      </c>
    </row>
    <row r="415" spans="1:7" ht="15" customHeight="1" x14ac:dyDescent="0.2">
      <c r="A415" s="173">
        <v>32533006</v>
      </c>
      <c r="B415" s="162">
        <v>50000008007</v>
      </c>
      <c r="C415" s="158">
        <v>3299</v>
      </c>
      <c r="D415" s="118" t="s">
        <v>186</v>
      </c>
      <c r="E415" s="120">
        <v>681504.52</v>
      </c>
    </row>
    <row r="416" spans="1:7" ht="15" customHeight="1" x14ac:dyDescent="0.2">
      <c r="A416" s="173">
        <v>32533006</v>
      </c>
      <c r="B416" s="162">
        <v>50000008106</v>
      </c>
      <c r="C416" s="158">
        <v>3299</v>
      </c>
      <c r="D416" s="118" t="s">
        <v>186</v>
      </c>
      <c r="E416" s="120">
        <v>148305.64000000001</v>
      </c>
    </row>
    <row r="417" spans="1:5" ht="15" customHeight="1" x14ac:dyDescent="0.2">
      <c r="A417" s="173">
        <v>32533006</v>
      </c>
      <c r="B417" s="162">
        <v>50000008163</v>
      </c>
      <c r="C417" s="158">
        <v>3299</v>
      </c>
      <c r="D417" s="118" t="s">
        <v>186</v>
      </c>
      <c r="E417" s="120">
        <v>196289.47</v>
      </c>
    </row>
    <row r="418" spans="1:5" ht="15" customHeight="1" x14ac:dyDescent="0.2">
      <c r="A418" s="173">
        <v>32533006</v>
      </c>
      <c r="B418" s="162">
        <v>50000008210</v>
      </c>
      <c r="C418" s="158">
        <v>3299</v>
      </c>
      <c r="D418" s="118" t="s">
        <v>186</v>
      </c>
      <c r="E418" s="120">
        <v>104532.85</v>
      </c>
    </row>
    <row r="419" spans="1:5" ht="15" customHeight="1" x14ac:dyDescent="0.2">
      <c r="A419" s="173">
        <v>32533006</v>
      </c>
      <c r="B419" s="162">
        <v>50000008302</v>
      </c>
      <c r="C419" s="158">
        <v>3299</v>
      </c>
      <c r="D419" s="118" t="s">
        <v>186</v>
      </c>
      <c r="E419" s="120">
        <v>187880.94</v>
      </c>
    </row>
    <row r="420" spans="1:5" ht="15" customHeight="1" x14ac:dyDescent="0.2">
      <c r="A420" s="173">
        <v>32533006</v>
      </c>
      <c r="B420" s="162">
        <v>50000008327</v>
      </c>
      <c r="C420" s="158">
        <v>3299</v>
      </c>
      <c r="D420" s="118" t="s">
        <v>186</v>
      </c>
      <c r="E420" s="120">
        <v>1058904.42</v>
      </c>
    </row>
    <row r="421" spans="1:5" ht="15" customHeight="1" x14ac:dyDescent="0.2">
      <c r="A421" s="173">
        <v>32533006</v>
      </c>
      <c r="B421" s="162">
        <v>50000008357</v>
      </c>
      <c r="C421" s="158">
        <v>3299</v>
      </c>
      <c r="D421" s="118" t="s">
        <v>186</v>
      </c>
      <c r="E421" s="120">
        <v>2013300.26</v>
      </c>
    </row>
    <row r="422" spans="1:5" ht="15" customHeight="1" x14ac:dyDescent="0.2">
      <c r="A422" s="173">
        <v>32533006</v>
      </c>
      <c r="B422" s="162">
        <v>50000008386</v>
      </c>
      <c r="C422" s="158">
        <v>3299</v>
      </c>
      <c r="D422" s="118" t="s">
        <v>186</v>
      </c>
      <c r="E422" s="120">
        <v>425000</v>
      </c>
    </row>
    <row r="423" spans="1:5" ht="15" customHeight="1" x14ac:dyDescent="0.2">
      <c r="A423" s="173">
        <v>32533006</v>
      </c>
      <c r="B423" s="162">
        <v>50000008446</v>
      </c>
      <c r="C423" s="158">
        <v>3299</v>
      </c>
      <c r="D423" s="118" t="s">
        <v>186</v>
      </c>
      <c r="E423" s="120">
        <v>221788</v>
      </c>
    </row>
    <row r="424" spans="1:5" ht="15" customHeight="1" x14ac:dyDescent="0.2">
      <c r="A424" s="173">
        <v>32533006</v>
      </c>
      <c r="B424" s="162">
        <v>50000008480</v>
      </c>
      <c r="C424" s="158">
        <v>3299</v>
      </c>
      <c r="D424" s="118" t="s">
        <v>186</v>
      </c>
      <c r="E424" s="120">
        <v>141145.42000000001</v>
      </c>
    </row>
    <row r="425" spans="1:5" ht="15" customHeight="1" x14ac:dyDescent="0.2">
      <c r="A425" s="173">
        <v>32533006</v>
      </c>
      <c r="B425" s="162">
        <v>50000008278</v>
      </c>
      <c r="C425" s="177">
        <v>3299</v>
      </c>
      <c r="D425" s="74" t="s">
        <v>219</v>
      </c>
      <c r="E425" s="56">
        <v>952170.76</v>
      </c>
    </row>
    <row r="426" spans="1:5" ht="15" customHeight="1" x14ac:dyDescent="0.2">
      <c r="A426" s="173">
        <v>32533006</v>
      </c>
      <c r="B426" s="162">
        <v>50000008278</v>
      </c>
      <c r="C426" s="177">
        <v>3299</v>
      </c>
      <c r="D426" s="74" t="s">
        <v>219</v>
      </c>
      <c r="E426" s="56">
        <v>595000</v>
      </c>
    </row>
    <row r="427" spans="1:5" ht="15" customHeight="1" x14ac:dyDescent="0.2">
      <c r="A427" s="173">
        <v>32533006</v>
      </c>
      <c r="B427" s="162">
        <v>50000000000</v>
      </c>
      <c r="C427" s="177">
        <v>3299</v>
      </c>
      <c r="D427" s="74" t="s">
        <v>195</v>
      </c>
      <c r="E427" s="56">
        <v>1020000</v>
      </c>
    </row>
    <row r="428" spans="1:5" ht="15" customHeight="1" x14ac:dyDescent="0.2">
      <c r="A428" s="173">
        <v>32533006</v>
      </c>
      <c r="B428" s="162">
        <v>50000001101</v>
      </c>
      <c r="C428" s="177">
        <v>3299</v>
      </c>
      <c r="D428" s="119" t="s">
        <v>194</v>
      </c>
      <c r="E428" s="56">
        <v>680000</v>
      </c>
    </row>
    <row r="429" spans="1:5" ht="15" customHeight="1" x14ac:dyDescent="0.2">
      <c r="A429" s="173">
        <v>32533006</v>
      </c>
      <c r="B429" s="162">
        <v>50000001101</v>
      </c>
      <c r="C429" s="177">
        <v>3299</v>
      </c>
      <c r="D429" s="119" t="s">
        <v>194</v>
      </c>
      <c r="E429" s="56">
        <v>850000</v>
      </c>
    </row>
    <row r="430" spans="1:5" ht="15" customHeight="1" x14ac:dyDescent="0.2">
      <c r="A430" s="173">
        <v>32533006</v>
      </c>
      <c r="B430" s="162">
        <v>50000001102</v>
      </c>
      <c r="C430" s="177">
        <v>3299</v>
      </c>
      <c r="D430" s="119" t="s">
        <v>194</v>
      </c>
      <c r="E430" s="56">
        <v>595000</v>
      </c>
    </row>
    <row r="431" spans="1:5" ht="15" customHeight="1" x14ac:dyDescent="0.2">
      <c r="A431" s="173">
        <v>32533006</v>
      </c>
      <c r="B431" s="162">
        <v>50000001102</v>
      </c>
      <c r="C431" s="177">
        <v>3299</v>
      </c>
      <c r="D431" s="119" t="s">
        <v>194</v>
      </c>
      <c r="E431" s="56">
        <v>510000</v>
      </c>
    </row>
    <row r="432" spans="1:5" ht="15" customHeight="1" x14ac:dyDescent="0.2">
      <c r="A432" s="173">
        <v>32533006</v>
      </c>
      <c r="B432" s="162">
        <v>50000001103</v>
      </c>
      <c r="C432" s="177">
        <v>3299</v>
      </c>
      <c r="D432" s="119" t="s">
        <v>194</v>
      </c>
      <c r="E432" s="56">
        <v>314678.25</v>
      </c>
    </row>
    <row r="433" spans="1:5" ht="15" customHeight="1" x14ac:dyDescent="0.2">
      <c r="A433" s="173">
        <v>32533006</v>
      </c>
      <c r="B433" s="162">
        <v>50000001104</v>
      </c>
      <c r="C433" s="177">
        <v>3299</v>
      </c>
      <c r="D433" s="119" t="s">
        <v>194</v>
      </c>
      <c r="E433" s="56">
        <v>425000</v>
      </c>
    </row>
    <row r="434" spans="1:5" ht="15" customHeight="1" x14ac:dyDescent="0.2">
      <c r="A434" s="173">
        <v>32533006</v>
      </c>
      <c r="B434" s="162">
        <v>50000001106</v>
      </c>
      <c r="C434" s="177">
        <v>3299</v>
      </c>
      <c r="D434" s="119" t="s">
        <v>194</v>
      </c>
      <c r="E434" s="56">
        <v>1128367.8899999999</v>
      </c>
    </row>
    <row r="435" spans="1:5" ht="15" customHeight="1" x14ac:dyDescent="0.2">
      <c r="A435" s="173">
        <v>32533006</v>
      </c>
      <c r="B435" s="162">
        <v>50000001109</v>
      </c>
      <c r="C435" s="177">
        <v>3299</v>
      </c>
      <c r="D435" s="119" t="s">
        <v>194</v>
      </c>
      <c r="E435" s="56">
        <v>595000</v>
      </c>
    </row>
    <row r="436" spans="1:5" ht="15" customHeight="1" x14ac:dyDescent="0.2">
      <c r="A436" s="173">
        <v>32533006</v>
      </c>
      <c r="B436" s="162">
        <v>50000001110</v>
      </c>
      <c r="C436" s="158">
        <v>3299</v>
      </c>
      <c r="D436" s="119" t="s">
        <v>194</v>
      </c>
      <c r="E436" s="120">
        <v>363144.56</v>
      </c>
    </row>
    <row r="437" spans="1:5" ht="15" customHeight="1" x14ac:dyDescent="0.2">
      <c r="A437" s="173">
        <v>32533006</v>
      </c>
      <c r="B437" s="162">
        <v>50000001125</v>
      </c>
      <c r="C437" s="158">
        <v>3299</v>
      </c>
      <c r="D437" s="119" t="s">
        <v>194</v>
      </c>
      <c r="E437" s="120">
        <v>769735.62</v>
      </c>
    </row>
    <row r="438" spans="1:5" ht="15" customHeight="1" x14ac:dyDescent="0.2">
      <c r="A438" s="173">
        <v>32533006</v>
      </c>
      <c r="B438" s="162">
        <v>50000001130</v>
      </c>
      <c r="C438" s="158">
        <v>3299</v>
      </c>
      <c r="D438" s="119" t="s">
        <v>194</v>
      </c>
      <c r="E438" s="120">
        <v>1190000</v>
      </c>
    </row>
    <row r="439" spans="1:5" ht="15" customHeight="1" x14ac:dyDescent="0.2">
      <c r="A439" s="173">
        <v>32533006</v>
      </c>
      <c r="B439" s="162">
        <v>50000001131</v>
      </c>
      <c r="C439" s="158">
        <v>3299</v>
      </c>
      <c r="D439" s="119" t="s">
        <v>194</v>
      </c>
      <c r="E439" s="120">
        <v>255000</v>
      </c>
    </row>
    <row r="440" spans="1:5" ht="15" customHeight="1" x14ac:dyDescent="0.2">
      <c r="A440" s="173">
        <v>32533006</v>
      </c>
      <c r="B440" s="162">
        <v>50000001132</v>
      </c>
      <c r="C440" s="158">
        <v>3299</v>
      </c>
      <c r="D440" s="119" t="s">
        <v>194</v>
      </c>
      <c r="E440" s="120">
        <v>405847.7</v>
      </c>
    </row>
    <row r="441" spans="1:5" ht="15" customHeight="1" x14ac:dyDescent="0.2">
      <c r="A441" s="173">
        <v>32533006</v>
      </c>
      <c r="B441" s="162">
        <v>50000001133</v>
      </c>
      <c r="C441" s="158">
        <v>3299</v>
      </c>
      <c r="D441" s="119" t="s">
        <v>194</v>
      </c>
      <c r="E441" s="120">
        <v>167756.47</v>
      </c>
    </row>
    <row r="442" spans="1:5" ht="15" customHeight="1" x14ac:dyDescent="0.2">
      <c r="A442" s="173">
        <v>32533006</v>
      </c>
      <c r="B442" s="162">
        <v>50000001133</v>
      </c>
      <c r="C442" s="158">
        <v>3299</v>
      </c>
      <c r="D442" s="119" t="s">
        <v>194</v>
      </c>
      <c r="E442" s="120">
        <v>133016.95999999999</v>
      </c>
    </row>
    <row r="443" spans="1:5" ht="15" customHeight="1" x14ac:dyDescent="0.2">
      <c r="A443" s="173">
        <v>32533006</v>
      </c>
      <c r="B443" s="162">
        <v>50000001135</v>
      </c>
      <c r="C443" s="158">
        <v>3299</v>
      </c>
      <c r="D443" s="119" t="s">
        <v>194</v>
      </c>
      <c r="E443" s="120">
        <v>258982.48</v>
      </c>
    </row>
    <row r="444" spans="1:5" ht="15" customHeight="1" x14ac:dyDescent="0.2">
      <c r="A444" s="173">
        <v>32533006</v>
      </c>
      <c r="B444" s="162">
        <v>50000001152</v>
      </c>
      <c r="C444" s="158">
        <v>3299</v>
      </c>
      <c r="D444" s="119" t="s">
        <v>194</v>
      </c>
      <c r="E444" s="120">
        <v>340000</v>
      </c>
    </row>
    <row r="445" spans="1:5" ht="15" customHeight="1" x14ac:dyDescent="0.2">
      <c r="A445" s="173">
        <v>32533006</v>
      </c>
      <c r="B445" s="162">
        <v>50000001153</v>
      </c>
      <c r="C445" s="158">
        <v>3299</v>
      </c>
      <c r="D445" s="119" t="s">
        <v>194</v>
      </c>
      <c r="E445" s="120">
        <v>196062.59</v>
      </c>
    </row>
    <row r="446" spans="1:5" ht="15" customHeight="1" x14ac:dyDescent="0.2">
      <c r="A446" s="173">
        <v>32533006</v>
      </c>
      <c r="B446" s="162">
        <v>50000001153</v>
      </c>
      <c r="C446" s="158">
        <v>3299</v>
      </c>
      <c r="D446" s="119" t="s">
        <v>194</v>
      </c>
      <c r="E446" s="120">
        <v>1373788.74</v>
      </c>
    </row>
    <row r="447" spans="1:5" ht="15" customHeight="1" x14ac:dyDescent="0.2">
      <c r="A447" s="173">
        <v>32533006</v>
      </c>
      <c r="B447" s="162">
        <v>50000001160</v>
      </c>
      <c r="C447" s="158">
        <v>3299</v>
      </c>
      <c r="D447" s="119" t="s">
        <v>194</v>
      </c>
      <c r="E447" s="120">
        <v>445726.65</v>
      </c>
    </row>
    <row r="448" spans="1:5" ht="15" customHeight="1" x14ac:dyDescent="0.2">
      <c r="A448" s="173">
        <v>32533006</v>
      </c>
      <c r="B448" s="162">
        <v>50000001170</v>
      </c>
      <c r="C448" s="158">
        <v>3299</v>
      </c>
      <c r="D448" s="119" t="s">
        <v>194</v>
      </c>
      <c r="E448" s="120">
        <v>832051.76</v>
      </c>
    </row>
    <row r="449" spans="1:7" ht="15" customHeight="1" x14ac:dyDescent="0.2">
      <c r="A449" s="173">
        <v>32533006</v>
      </c>
      <c r="B449" s="162">
        <v>50000001173</v>
      </c>
      <c r="C449" s="158">
        <v>3299</v>
      </c>
      <c r="D449" s="119" t="s">
        <v>194</v>
      </c>
      <c r="E449" s="120">
        <v>462794.65</v>
      </c>
    </row>
    <row r="450" spans="1:7" ht="15" customHeight="1" x14ac:dyDescent="0.2">
      <c r="A450" s="173">
        <v>32533006</v>
      </c>
      <c r="B450" s="162">
        <v>50000001173</v>
      </c>
      <c r="C450" s="158">
        <v>3299</v>
      </c>
      <c r="D450" s="119" t="s">
        <v>194</v>
      </c>
      <c r="E450" s="120">
        <v>680000</v>
      </c>
    </row>
    <row r="451" spans="1:7" ht="15" customHeight="1" x14ac:dyDescent="0.2">
      <c r="A451" s="173">
        <v>32533006</v>
      </c>
      <c r="B451" s="162">
        <v>50000001204</v>
      </c>
      <c r="C451" s="158">
        <v>3299</v>
      </c>
      <c r="D451" s="119" t="s">
        <v>194</v>
      </c>
      <c r="E451" s="120">
        <v>668493.64</v>
      </c>
    </row>
    <row r="452" spans="1:7" ht="15" customHeight="1" x14ac:dyDescent="0.2">
      <c r="A452" s="173">
        <v>32533006</v>
      </c>
      <c r="B452" s="162">
        <v>50000001204</v>
      </c>
      <c r="C452" s="158">
        <v>3299</v>
      </c>
      <c r="D452" s="119" t="s">
        <v>194</v>
      </c>
      <c r="E452" s="120">
        <v>595000</v>
      </c>
    </row>
    <row r="453" spans="1:7" ht="15" customHeight="1" x14ac:dyDescent="0.2">
      <c r="A453" s="173">
        <v>32533006</v>
      </c>
      <c r="B453" s="162">
        <v>50000001465</v>
      </c>
      <c r="C453" s="158">
        <v>3299</v>
      </c>
      <c r="D453" s="119" t="s">
        <v>194</v>
      </c>
      <c r="E453" s="120">
        <v>718559.16</v>
      </c>
    </row>
    <row r="454" spans="1:7" ht="15" customHeight="1" x14ac:dyDescent="0.2">
      <c r="A454" s="173">
        <v>32533006</v>
      </c>
      <c r="B454" s="162">
        <v>50000000000</v>
      </c>
      <c r="C454" s="177">
        <v>3299</v>
      </c>
      <c r="D454" s="63" t="s">
        <v>46</v>
      </c>
      <c r="E454" s="56">
        <v>6253757.650000006</v>
      </c>
    </row>
    <row r="455" spans="1:7" ht="15" customHeight="1" x14ac:dyDescent="0.2">
      <c r="A455" s="173">
        <v>32533006</v>
      </c>
      <c r="B455" s="162">
        <v>50000000000</v>
      </c>
      <c r="C455" s="177">
        <v>3299</v>
      </c>
      <c r="D455" s="178" t="s">
        <v>144</v>
      </c>
      <c r="E455" s="56">
        <v>4427115.74</v>
      </c>
      <c r="G455" s="76">
        <f>SUM(E407:E455)</f>
        <v>39667383.050000004</v>
      </c>
    </row>
    <row r="456" spans="1:7" ht="15" customHeight="1" x14ac:dyDescent="0.2">
      <c r="A456" s="173">
        <v>32133006</v>
      </c>
      <c r="B456" s="162">
        <v>50000001539</v>
      </c>
      <c r="C456" s="158">
        <v>3299</v>
      </c>
      <c r="D456" s="70" t="s">
        <v>121</v>
      </c>
      <c r="E456" s="56">
        <v>49744.24</v>
      </c>
    </row>
    <row r="457" spans="1:7" ht="15" customHeight="1" x14ac:dyDescent="0.2">
      <c r="A457" s="173">
        <v>32133006</v>
      </c>
      <c r="B457" s="162">
        <v>50000001540</v>
      </c>
      <c r="C457" s="158">
        <v>3299</v>
      </c>
      <c r="D457" s="70" t="s">
        <v>121</v>
      </c>
      <c r="E457" s="56">
        <v>124067.81</v>
      </c>
    </row>
    <row r="458" spans="1:7" ht="15" customHeight="1" x14ac:dyDescent="0.2">
      <c r="A458" s="173">
        <v>32133006</v>
      </c>
      <c r="B458" s="162">
        <v>50000001554</v>
      </c>
      <c r="C458" s="158">
        <v>3299</v>
      </c>
      <c r="D458" s="70" t="s">
        <v>121</v>
      </c>
      <c r="E458" s="56">
        <v>50925.05</v>
      </c>
    </row>
    <row r="459" spans="1:7" ht="15" customHeight="1" x14ac:dyDescent="0.2">
      <c r="A459" s="173">
        <v>32133006</v>
      </c>
      <c r="B459" s="162">
        <v>50000000000</v>
      </c>
      <c r="C459" s="158">
        <v>3299</v>
      </c>
      <c r="D459" s="70" t="s">
        <v>121</v>
      </c>
      <c r="E459" s="120">
        <v>89363.68</v>
      </c>
    </row>
    <row r="460" spans="1:7" ht="15" customHeight="1" x14ac:dyDescent="0.2">
      <c r="A460" s="173">
        <v>32133006</v>
      </c>
      <c r="B460" s="162">
        <v>50000000000</v>
      </c>
      <c r="C460" s="158">
        <v>3299</v>
      </c>
      <c r="D460" s="74" t="s">
        <v>125</v>
      </c>
      <c r="E460" s="120">
        <v>481157.64</v>
      </c>
    </row>
    <row r="461" spans="1:7" ht="15" customHeight="1" x14ac:dyDescent="0.2">
      <c r="A461" s="173">
        <v>32133006</v>
      </c>
      <c r="B461" s="162">
        <v>50000000000</v>
      </c>
      <c r="C461" s="158">
        <v>3299</v>
      </c>
      <c r="D461" s="74" t="s">
        <v>125</v>
      </c>
      <c r="E461" s="120">
        <v>90000</v>
      </c>
    </row>
    <row r="462" spans="1:7" ht="15" customHeight="1" x14ac:dyDescent="0.2">
      <c r="A462" s="173">
        <v>32133006</v>
      </c>
      <c r="B462" s="162">
        <v>50000000000</v>
      </c>
      <c r="C462" s="158">
        <v>3299</v>
      </c>
      <c r="D462" s="74" t="s">
        <v>185</v>
      </c>
      <c r="E462" s="120">
        <v>165000</v>
      </c>
    </row>
    <row r="463" spans="1:7" ht="15" customHeight="1" x14ac:dyDescent="0.2">
      <c r="A463" s="173">
        <v>32133006</v>
      </c>
      <c r="B463" s="162">
        <v>50000003000</v>
      </c>
      <c r="C463" s="158">
        <v>3299</v>
      </c>
      <c r="D463" s="70" t="s">
        <v>187</v>
      </c>
      <c r="E463" s="120">
        <v>59155.61</v>
      </c>
    </row>
    <row r="464" spans="1:7" ht="15" customHeight="1" x14ac:dyDescent="0.2">
      <c r="A464" s="173">
        <v>32133006</v>
      </c>
      <c r="B464" s="162">
        <v>50000008007</v>
      </c>
      <c r="C464" s="158">
        <v>3299</v>
      </c>
      <c r="D464" s="118" t="s">
        <v>186</v>
      </c>
      <c r="E464" s="120">
        <v>120265.48</v>
      </c>
    </row>
    <row r="465" spans="1:5" ht="15" customHeight="1" x14ac:dyDescent="0.2">
      <c r="A465" s="173">
        <v>32133006</v>
      </c>
      <c r="B465" s="162">
        <v>50000008106</v>
      </c>
      <c r="C465" s="158">
        <v>3299</v>
      </c>
      <c r="D465" s="118" t="s">
        <v>186</v>
      </c>
      <c r="E465" s="120">
        <v>26171.55</v>
      </c>
    </row>
    <row r="466" spans="1:5" ht="15" customHeight="1" x14ac:dyDescent="0.2">
      <c r="A466" s="173">
        <v>32133006</v>
      </c>
      <c r="B466" s="162">
        <v>50000008163</v>
      </c>
      <c r="C466" s="158">
        <v>3299</v>
      </c>
      <c r="D466" s="118" t="s">
        <v>186</v>
      </c>
      <c r="E466" s="120">
        <v>34639.279999999999</v>
      </c>
    </row>
    <row r="467" spans="1:5" ht="15" customHeight="1" x14ac:dyDescent="0.2">
      <c r="A467" s="173">
        <v>32133006</v>
      </c>
      <c r="B467" s="162">
        <v>50000008210</v>
      </c>
      <c r="C467" s="158">
        <v>3299</v>
      </c>
      <c r="D467" s="118" t="s">
        <v>186</v>
      </c>
      <c r="E467" s="120">
        <v>18446.95</v>
      </c>
    </row>
    <row r="468" spans="1:5" ht="15" customHeight="1" x14ac:dyDescent="0.2">
      <c r="A468" s="173">
        <v>32133006</v>
      </c>
      <c r="B468" s="162">
        <v>50000008302</v>
      </c>
      <c r="C468" s="158">
        <v>3299</v>
      </c>
      <c r="D468" s="118" t="s">
        <v>186</v>
      </c>
      <c r="E468" s="120">
        <v>33155.42</v>
      </c>
    </row>
    <row r="469" spans="1:5" ht="15" customHeight="1" x14ac:dyDescent="0.2">
      <c r="A469" s="173">
        <v>32133006</v>
      </c>
      <c r="B469" s="162">
        <v>50000008327</v>
      </c>
      <c r="C469" s="158">
        <v>3299</v>
      </c>
      <c r="D469" s="118" t="s">
        <v>186</v>
      </c>
      <c r="E469" s="120">
        <v>186865.47</v>
      </c>
    </row>
    <row r="470" spans="1:5" ht="15" customHeight="1" x14ac:dyDescent="0.2">
      <c r="A470" s="173">
        <v>32133006</v>
      </c>
      <c r="B470" s="162">
        <v>50000008357</v>
      </c>
      <c r="C470" s="158">
        <v>3299</v>
      </c>
      <c r="D470" s="118" t="s">
        <v>186</v>
      </c>
      <c r="E470" s="120">
        <v>355288.27</v>
      </c>
    </row>
    <row r="471" spans="1:5" ht="15" customHeight="1" x14ac:dyDescent="0.2">
      <c r="A471" s="173">
        <v>32133006</v>
      </c>
      <c r="B471" s="162">
        <v>50000008386</v>
      </c>
      <c r="C471" s="158">
        <v>3299</v>
      </c>
      <c r="D471" s="118" t="s">
        <v>186</v>
      </c>
      <c r="E471" s="120">
        <v>75000</v>
      </c>
    </row>
    <row r="472" spans="1:5" ht="15" customHeight="1" x14ac:dyDescent="0.2">
      <c r="A472" s="173">
        <v>32133006</v>
      </c>
      <c r="B472" s="162">
        <v>50000008446</v>
      </c>
      <c r="C472" s="158">
        <v>3299</v>
      </c>
      <c r="D472" s="118" t="s">
        <v>186</v>
      </c>
      <c r="E472" s="120">
        <v>39139.050000000003</v>
      </c>
    </row>
    <row r="473" spans="1:5" ht="15" customHeight="1" x14ac:dyDescent="0.2">
      <c r="A473" s="173">
        <v>32133006</v>
      </c>
      <c r="B473" s="162">
        <v>50000008480</v>
      </c>
      <c r="C473" s="158">
        <v>3299</v>
      </c>
      <c r="D473" s="118" t="s">
        <v>186</v>
      </c>
      <c r="E473" s="120">
        <v>24907.99</v>
      </c>
    </row>
    <row r="474" spans="1:5" ht="15" customHeight="1" x14ac:dyDescent="0.2">
      <c r="A474" s="173">
        <v>32133006</v>
      </c>
      <c r="B474" s="162">
        <v>50000008278</v>
      </c>
      <c r="C474" s="158">
        <v>3299</v>
      </c>
      <c r="D474" s="74" t="s">
        <v>219</v>
      </c>
      <c r="E474" s="120">
        <v>168030.11</v>
      </c>
    </row>
    <row r="475" spans="1:5" ht="15" customHeight="1" x14ac:dyDescent="0.2">
      <c r="A475" s="173">
        <v>32133006</v>
      </c>
      <c r="B475" s="162">
        <v>50000008278</v>
      </c>
      <c r="C475" s="177">
        <v>3299</v>
      </c>
      <c r="D475" s="74" t="s">
        <v>219</v>
      </c>
      <c r="E475" s="56">
        <v>105000</v>
      </c>
    </row>
    <row r="476" spans="1:5" ht="15" customHeight="1" x14ac:dyDescent="0.2">
      <c r="A476" s="173">
        <v>32133006</v>
      </c>
      <c r="B476" s="162">
        <v>50000000000</v>
      </c>
      <c r="C476" s="177">
        <v>3299</v>
      </c>
      <c r="D476" s="74" t="s">
        <v>195</v>
      </c>
      <c r="E476" s="56">
        <v>180000</v>
      </c>
    </row>
    <row r="477" spans="1:5" ht="15" customHeight="1" x14ac:dyDescent="0.2">
      <c r="A477" s="173">
        <v>32133006</v>
      </c>
      <c r="B477" s="162">
        <v>50000001101</v>
      </c>
      <c r="C477" s="177">
        <v>3299</v>
      </c>
      <c r="D477" s="119" t="s">
        <v>194</v>
      </c>
      <c r="E477" s="56">
        <v>120000</v>
      </c>
    </row>
    <row r="478" spans="1:5" ht="15" customHeight="1" x14ac:dyDescent="0.2">
      <c r="A478" s="173">
        <v>32133006</v>
      </c>
      <c r="B478" s="162">
        <v>50000001101</v>
      </c>
      <c r="C478" s="177">
        <v>3299</v>
      </c>
      <c r="D478" s="119" t="s">
        <v>194</v>
      </c>
      <c r="E478" s="56">
        <v>150000</v>
      </c>
    </row>
    <row r="479" spans="1:5" ht="15" customHeight="1" x14ac:dyDescent="0.2">
      <c r="A479" s="173">
        <v>32133006</v>
      </c>
      <c r="B479" s="162">
        <v>50000001102</v>
      </c>
      <c r="C479" s="177">
        <v>3299</v>
      </c>
      <c r="D479" s="119" t="s">
        <v>194</v>
      </c>
      <c r="E479" s="56">
        <v>105000</v>
      </c>
    </row>
    <row r="480" spans="1:5" ht="15" customHeight="1" x14ac:dyDescent="0.2">
      <c r="A480" s="173">
        <v>32133006</v>
      </c>
      <c r="B480" s="162">
        <v>50000001102</v>
      </c>
      <c r="C480" s="177">
        <v>3299</v>
      </c>
      <c r="D480" s="119" t="s">
        <v>194</v>
      </c>
      <c r="E480" s="56">
        <v>90000</v>
      </c>
    </row>
    <row r="481" spans="1:5" ht="15" customHeight="1" x14ac:dyDescent="0.2">
      <c r="A481" s="173">
        <v>32133006</v>
      </c>
      <c r="B481" s="162">
        <v>50000001103</v>
      </c>
      <c r="C481" s="177">
        <v>3299</v>
      </c>
      <c r="D481" s="119" t="s">
        <v>194</v>
      </c>
      <c r="E481" s="56">
        <v>55531.41</v>
      </c>
    </row>
    <row r="482" spans="1:5" ht="15" customHeight="1" x14ac:dyDescent="0.2">
      <c r="A482" s="173">
        <v>32133006</v>
      </c>
      <c r="B482" s="162">
        <v>50000001104</v>
      </c>
      <c r="C482" s="177">
        <v>3299</v>
      </c>
      <c r="D482" s="119" t="s">
        <v>194</v>
      </c>
      <c r="E482" s="56">
        <v>75000</v>
      </c>
    </row>
    <row r="483" spans="1:5" ht="15" customHeight="1" x14ac:dyDescent="0.2">
      <c r="A483" s="173">
        <v>32133006</v>
      </c>
      <c r="B483" s="162">
        <v>50000001106</v>
      </c>
      <c r="C483" s="177">
        <v>3299</v>
      </c>
      <c r="D483" s="119" t="s">
        <v>194</v>
      </c>
      <c r="E483" s="56">
        <v>199123.72</v>
      </c>
    </row>
    <row r="484" spans="1:5" ht="15" customHeight="1" x14ac:dyDescent="0.2">
      <c r="A484" s="173">
        <v>32133006</v>
      </c>
      <c r="B484" s="162">
        <v>50000001109</v>
      </c>
      <c r="C484" s="177">
        <v>3299</v>
      </c>
      <c r="D484" s="119" t="s">
        <v>194</v>
      </c>
      <c r="E484" s="56">
        <v>105000</v>
      </c>
    </row>
    <row r="485" spans="1:5" ht="15" customHeight="1" x14ac:dyDescent="0.2">
      <c r="A485" s="173">
        <v>32133006</v>
      </c>
      <c r="B485" s="162">
        <v>50000001110</v>
      </c>
      <c r="C485" s="158">
        <v>3299</v>
      </c>
      <c r="D485" s="119" t="s">
        <v>194</v>
      </c>
      <c r="E485" s="56">
        <v>64084.32</v>
      </c>
    </row>
    <row r="486" spans="1:5" ht="15" customHeight="1" x14ac:dyDescent="0.2">
      <c r="A486" s="173">
        <v>32133006</v>
      </c>
      <c r="B486" s="162">
        <v>50000001125</v>
      </c>
      <c r="C486" s="158">
        <v>3299</v>
      </c>
      <c r="D486" s="119" t="s">
        <v>194</v>
      </c>
      <c r="E486" s="56">
        <v>135835.66</v>
      </c>
    </row>
    <row r="487" spans="1:5" ht="15" customHeight="1" x14ac:dyDescent="0.2">
      <c r="A487" s="173">
        <v>32133006</v>
      </c>
      <c r="B487" s="162">
        <v>50000001130</v>
      </c>
      <c r="C487" s="158">
        <v>3299</v>
      </c>
      <c r="D487" s="119" t="s">
        <v>194</v>
      </c>
      <c r="E487" s="56">
        <v>210000</v>
      </c>
    </row>
    <row r="488" spans="1:5" ht="15" customHeight="1" x14ac:dyDescent="0.2">
      <c r="A488" s="173">
        <v>32133006</v>
      </c>
      <c r="B488" s="162">
        <v>50000001131</v>
      </c>
      <c r="C488" s="158">
        <v>3299</v>
      </c>
      <c r="D488" s="119" t="s">
        <v>194</v>
      </c>
      <c r="E488" s="56">
        <v>45000</v>
      </c>
    </row>
    <row r="489" spans="1:5" ht="15" customHeight="1" x14ac:dyDescent="0.2">
      <c r="A489" s="173">
        <v>32133006</v>
      </c>
      <c r="B489" s="162">
        <v>50000001132</v>
      </c>
      <c r="C489" s="158">
        <v>3299</v>
      </c>
      <c r="D489" s="119" t="s">
        <v>194</v>
      </c>
      <c r="E489" s="56">
        <v>71620.149999999994</v>
      </c>
    </row>
    <row r="490" spans="1:5" ht="15" customHeight="1" x14ac:dyDescent="0.2">
      <c r="A490" s="173">
        <v>32133006</v>
      </c>
      <c r="B490" s="162">
        <v>50000001133</v>
      </c>
      <c r="C490" s="158">
        <v>3299</v>
      </c>
      <c r="D490" s="119" t="s">
        <v>194</v>
      </c>
      <c r="E490" s="56">
        <v>29604.05</v>
      </c>
    </row>
    <row r="491" spans="1:5" ht="15" customHeight="1" x14ac:dyDescent="0.2">
      <c r="A491" s="173">
        <v>32133006</v>
      </c>
      <c r="B491" s="162">
        <v>50000001133</v>
      </c>
      <c r="C491" s="158">
        <v>3299</v>
      </c>
      <c r="D491" s="119" t="s">
        <v>194</v>
      </c>
      <c r="E491" s="56">
        <v>23473.55</v>
      </c>
    </row>
    <row r="492" spans="1:5" ht="15" customHeight="1" x14ac:dyDescent="0.2">
      <c r="A492" s="173">
        <v>32133006</v>
      </c>
      <c r="B492" s="162">
        <v>50000001135</v>
      </c>
      <c r="C492" s="158">
        <v>3299</v>
      </c>
      <c r="D492" s="119" t="s">
        <v>194</v>
      </c>
      <c r="E492" s="56">
        <v>45702.77</v>
      </c>
    </row>
    <row r="493" spans="1:5" ht="15" customHeight="1" x14ac:dyDescent="0.2">
      <c r="A493" s="173">
        <v>32133006</v>
      </c>
      <c r="B493" s="162">
        <v>50000001152</v>
      </c>
      <c r="C493" s="158">
        <v>3299</v>
      </c>
      <c r="D493" s="119" t="s">
        <v>194</v>
      </c>
      <c r="E493" s="56">
        <v>60000</v>
      </c>
    </row>
    <row r="494" spans="1:5" ht="15" customHeight="1" x14ac:dyDescent="0.2">
      <c r="A494" s="173">
        <v>32133006</v>
      </c>
      <c r="B494" s="162">
        <v>50000001153</v>
      </c>
      <c r="C494" s="158">
        <v>3299</v>
      </c>
      <c r="D494" s="119" t="s">
        <v>194</v>
      </c>
      <c r="E494" s="56">
        <v>34599.230000000003</v>
      </c>
    </row>
    <row r="495" spans="1:5" ht="15" customHeight="1" x14ac:dyDescent="0.2">
      <c r="A495" s="173">
        <v>32133006</v>
      </c>
      <c r="B495" s="162">
        <v>50000001153</v>
      </c>
      <c r="C495" s="158">
        <v>3299</v>
      </c>
      <c r="D495" s="119" t="s">
        <v>194</v>
      </c>
      <c r="E495" s="56">
        <v>242433.29</v>
      </c>
    </row>
    <row r="496" spans="1:5" ht="15" customHeight="1" x14ac:dyDescent="0.2">
      <c r="A496" s="173">
        <v>32133006</v>
      </c>
      <c r="B496" s="162">
        <v>50000001160</v>
      </c>
      <c r="C496" s="158">
        <v>3299</v>
      </c>
      <c r="D496" s="119" t="s">
        <v>194</v>
      </c>
      <c r="E496" s="56">
        <v>78657.61</v>
      </c>
    </row>
    <row r="497" spans="1:7" ht="15" customHeight="1" x14ac:dyDescent="0.2">
      <c r="A497" s="173">
        <v>32133006</v>
      </c>
      <c r="B497" s="162">
        <v>50000001170</v>
      </c>
      <c r="C497" s="158">
        <v>3299</v>
      </c>
      <c r="D497" s="119" t="s">
        <v>194</v>
      </c>
      <c r="E497" s="56">
        <v>146832.64000000001</v>
      </c>
    </row>
    <row r="498" spans="1:7" ht="15" customHeight="1" x14ac:dyDescent="0.2">
      <c r="A498" s="173">
        <v>32133006</v>
      </c>
      <c r="B498" s="162">
        <v>50000001173</v>
      </c>
      <c r="C498" s="158">
        <v>3299</v>
      </c>
      <c r="D498" s="119" t="s">
        <v>194</v>
      </c>
      <c r="E498" s="56">
        <v>81669.62</v>
      </c>
    </row>
    <row r="499" spans="1:7" ht="15" customHeight="1" x14ac:dyDescent="0.2">
      <c r="A499" s="173">
        <v>32133006</v>
      </c>
      <c r="B499" s="162">
        <v>50000001173</v>
      </c>
      <c r="C499" s="158">
        <v>3299</v>
      </c>
      <c r="D499" s="119" t="s">
        <v>194</v>
      </c>
      <c r="E499" s="56">
        <v>120000</v>
      </c>
    </row>
    <row r="500" spans="1:7" ht="15" customHeight="1" x14ac:dyDescent="0.2">
      <c r="A500" s="173">
        <v>32133006</v>
      </c>
      <c r="B500" s="162">
        <v>50000001204</v>
      </c>
      <c r="C500" s="158">
        <v>3299</v>
      </c>
      <c r="D500" s="119" t="s">
        <v>194</v>
      </c>
      <c r="E500" s="56">
        <v>117969.44</v>
      </c>
    </row>
    <row r="501" spans="1:7" ht="15" customHeight="1" x14ac:dyDescent="0.2">
      <c r="A501" s="173">
        <v>32133006</v>
      </c>
      <c r="B501" s="162">
        <v>50000001204</v>
      </c>
      <c r="C501" s="158">
        <v>3299</v>
      </c>
      <c r="D501" s="119" t="s">
        <v>194</v>
      </c>
      <c r="E501" s="56">
        <v>105000</v>
      </c>
    </row>
    <row r="502" spans="1:7" ht="15" customHeight="1" x14ac:dyDescent="0.2">
      <c r="A502" s="173">
        <v>32133006</v>
      </c>
      <c r="B502" s="162">
        <v>50000001465</v>
      </c>
      <c r="C502" s="158">
        <v>3299</v>
      </c>
      <c r="D502" s="119" t="s">
        <v>194</v>
      </c>
      <c r="E502" s="56">
        <v>126804.54</v>
      </c>
    </row>
    <row r="503" spans="1:7" ht="15" customHeight="1" x14ac:dyDescent="0.2">
      <c r="A503" s="173">
        <v>32133006</v>
      </c>
      <c r="B503" s="162">
        <v>50000000000</v>
      </c>
      <c r="C503" s="177">
        <v>3299</v>
      </c>
      <c r="D503" s="63" t="s">
        <v>46</v>
      </c>
      <c r="E503" s="56">
        <v>1103604.5299999993</v>
      </c>
    </row>
    <row r="504" spans="1:7" ht="15" customHeight="1" x14ac:dyDescent="0.2">
      <c r="A504" s="173">
        <v>32133006</v>
      </c>
      <c r="B504" s="162">
        <v>50000000000</v>
      </c>
      <c r="C504" s="177">
        <v>3299</v>
      </c>
      <c r="D504" s="178" t="s">
        <v>144</v>
      </c>
      <c r="E504" s="56">
        <v>781256.3</v>
      </c>
      <c r="G504" s="76">
        <f>SUM(E456:E504)</f>
        <v>7000126.4299999997</v>
      </c>
    </row>
    <row r="505" spans="1:7" ht="15" customHeight="1" x14ac:dyDescent="0.2">
      <c r="A505" s="167">
        <v>19</v>
      </c>
      <c r="B505" s="162">
        <v>73000000000</v>
      </c>
      <c r="C505" s="177">
        <v>6402</v>
      </c>
      <c r="D505" s="75" t="s">
        <v>220</v>
      </c>
      <c r="E505" s="56">
        <v>37.299999999999997</v>
      </c>
      <c r="G505" s="76">
        <f>SUM(G455,G504)</f>
        <v>46667509.480000004</v>
      </c>
    </row>
    <row r="506" spans="1:7" ht="15" customHeight="1" x14ac:dyDescent="0.2">
      <c r="A506" s="32"/>
      <c r="B506" s="174"/>
      <c r="C506" s="58" t="s">
        <v>38</v>
      </c>
      <c r="D506" s="59"/>
      <c r="E506" s="60">
        <f>SUM(E407:E505)</f>
        <v>46667546.779999979</v>
      </c>
    </row>
    <row r="507" spans="1:7" ht="15" customHeight="1" x14ac:dyDescent="0.2"/>
    <row r="508" spans="1:7" ht="15" customHeight="1" x14ac:dyDescent="0.25">
      <c r="A508" s="42" t="s">
        <v>18</v>
      </c>
      <c r="B508" s="43"/>
      <c r="C508" s="43"/>
      <c r="D508" s="43"/>
      <c r="E508" s="170"/>
    </row>
    <row r="509" spans="1:7" ht="15" customHeight="1" x14ac:dyDescent="0.2">
      <c r="A509" s="169" t="s">
        <v>59</v>
      </c>
      <c r="B509" s="43"/>
      <c r="C509" s="43"/>
      <c r="D509" s="43"/>
      <c r="E509" s="46" t="s">
        <v>218</v>
      </c>
    </row>
    <row r="510" spans="1:7" ht="15" customHeight="1" x14ac:dyDescent="0.2">
      <c r="A510" s="170"/>
      <c r="B510" s="61"/>
      <c r="C510" s="43"/>
      <c r="E510" s="87"/>
    </row>
    <row r="511" spans="1:7" ht="15" customHeight="1" x14ac:dyDescent="0.2">
      <c r="A511" s="29" t="s">
        <v>32</v>
      </c>
      <c r="B511" s="29" t="s">
        <v>33</v>
      </c>
      <c r="C511" s="29" t="s">
        <v>34</v>
      </c>
      <c r="D511" s="62" t="s">
        <v>35</v>
      </c>
      <c r="E511" s="28" t="s">
        <v>36</v>
      </c>
    </row>
    <row r="512" spans="1:7" ht="15" customHeight="1" x14ac:dyDescent="0.2">
      <c r="A512" s="173">
        <v>32533006</v>
      </c>
      <c r="B512" s="162">
        <v>50000000000</v>
      </c>
      <c r="C512" s="158">
        <v>3299</v>
      </c>
      <c r="D512" s="70" t="s">
        <v>121</v>
      </c>
      <c r="E512" s="120">
        <v>772905.1</v>
      </c>
    </row>
    <row r="513" spans="1:5" ht="15" customHeight="1" x14ac:dyDescent="0.2">
      <c r="A513" s="173">
        <v>32533006</v>
      </c>
      <c r="B513" s="162">
        <v>50000000000</v>
      </c>
      <c r="C513" s="158">
        <v>3299</v>
      </c>
      <c r="D513" s="70" t="s">
        <v>121</v>
      </c>
      <c r="E513" s="120">
        <v>479589.46</v>
      </c>
    </row>
    <row r="514" spans="1:5" ht="15" customHeight="1" x14ac:dyDescent="0.2">
      <c r="A514" s="173">
        <v>32533006</v>
      </c>
      <c r="B514" s="162">
        <v>50000000000</v>
      </c>
      <c r="C514" s="158">
        <v>3299</v>
      </c>
      <c r="D514" s="70" t="s">
        <v>121</v>
      </c>
      <c r="E514" s="120">
        <v>436900.68</v>
      </c>
    </row>
    <row r="515" spans="1:5" ht="15" customHeight="1" x14ac:dyDescent="0.2">
      <c r="A515" s="173">
        <v>32533006</v>
      </c>
      <c r="B515" s="162">
        <v>50000001539</v>
      </c>
      <c r="C515" s="158">
        <v>3299</v>
      </c>
      <c r="D515" s="70" t="s">
        <v>121</v>
      </c>
      <c r="E515" s="120">
        <v>409550.97000000003</v>
      </c>
    </row>
    <row r="516" spans="1:5" ht="15" customHeight="1" x14ac:dyDescent="0.2">
      <c r="A516" s="173">
        <v>32533006</v>
      </c>
      <c r="B516" s="162">
        <v>50000000000</v>
      </c>
      <c r="C516" s="158">
        <v>3299</v>
      </c>
      <c r="D516" s="74" t="s">
        <v>125</v>
      </c>
      <c r="E516" s="120">
        <v>612517.22</v>
      </c>
    </row>
    <row r="517" spans="1:5" ht="15" customHeight="1" x14ac:dyDescent="0.2">
      <c r="A517" s="173">
        <v>32533006</v>
      </c>
      <c r="B517" s="162">
        <v>50000000000</v>
      </c>
      <c r="C517" s="158">
        <v>3299</v>
      </c>
      <c r="D517" s="74" t="s">
        <v>125</v>
      </c>
      <c r="E517" s="120">
        <v>357972.72000000003</v>
      </c>
    </row>
    <row r="518" spans="1:5" ht="15" customHeight="1" x14ac:dyDescent="0.2">
      <c r="A518" s="173">
        <v>32533006</v>
      </c>
      <c r="B518" s="162">
        <v>50000001517</v>
      </c>
      <c r="C518" s="158">
        <v>3299</v>
      </c>
      <c r="D518" s="74" t="s">
        <v>125</v>
      </c>
      <c r="E518" s="120">
        <v>634986.76</v>
      </c>
    </row>
    <row r="519" spans="1:5" ht="15" customHeight="1" x14ac:dyDescent="0.2">
      <c r="A519" s="173">
        <v>32533006</v>
      </c>
      <c r="B519" s="162">
        <v>50000001518</v>
      </c>
      <c r="C519" s="158">
        <v>3299</v>
      </c>
      <c r="D519" s="74" t="s">
        <v>125</v>
      </c>
      <c r="E519" s="120">
        <v>184271.62</v>
      </c>
    </row>
    <row r="520" spans="1:5" ht="15" customHeight="1" x14ac:dyDescent="0.2">
      <c r="A520" s="173">
        <v>32533006</v>
      </c>
      <c r="B520" s="162">
        <v>50000002220</v>
      </c>
      <c r="C520" s="158">
        <v>3299</v>
      </c>
      <c r="D520" s="74" t="s">
        <v>125</v>
      </c>
      <c r="E520" s="120">
        <v>657695.88</v>
      </c>
    </row>
    <row r="521" spans="1:5" ht="15" customHeight="1" x14ac:dyDescent="0.2">
      <c r="A521" s="173">
        <v>32533006</v>
      </c>
      <c r="B521" s="162">
        <v>50000000000</v>
      </c>
      <c r="C521" s="158">
        <v>3299</v>
      </c>
      <c r="D521" s="74" t="s">
        <v>120</v>
      </c>
      <c r="E521" s="120">
        <v>706955.62</v>
      </c>
    </row>
    <row r="522" spans="1:5" ht="15" customHeight="1" x14ac:dyDescent="0.2">
      <c r="A522" s="173">
        <v>32533006</v>
      </c>
      <c r="B522" s="162">
        <v>50000002256</v>
      </c>
      <c r="C522" s="158">
        <v>3299</v>
      </c>
      <c r="D522" s="74" t="s">
        <v>120</v>
      </c>
      <c r="E522" s="120">
        <v>311019.25</v>
      </c>
    </row>
    <row r="523" spans="1:5" ht="15" customHeight="1" x14ac:dyDescent="0.2">
      <c r="A523" s="173">
        <v>32533006</v>
      </c>
      <c r="B523" s="162">
        <v>50000000000</v>
      </c>
      <c r="C523" s="158">
        <v>3299</v>
      </c>
      <c r="D523" s="74" t="s">
        <v>120</v>
      </c>
      <c r="E523" s="120">
        <v>294473.97000000003</v>
      </c>
    </row>
    <row r="524" spans="1:5" ht="15" customHeight="1" x14ac:dyDescent="0.2">
      <c r="A524" s="173">
        <v>32533006</v>
      </c>
      <c r="B524" s="162">
        <v>50000008383</v>
      </c>
      <c r="C524" s="158">
        <v>3299</v>
      </c>
      <c r="D524" s="118" t="s">
        <v>186</v>
      </c>
      <c r="E524" s="120">
        <v>534478.18000000005</v>
      </c>
    </row>
    <row r="525" spans="1:5" ht="15" customHeight="1" x14ac:dyDescent="0.2">
      <c r="A525" s="173">
        <v>32533006</v>
      </c>
      <c r="B525" s="162">
        <v>50000008400</v>
      </c>
      <c r="C525" s="158">
        <v>3299</v>
      </c>
      <c r="D525" s="118" t="s">
        <v>186</v>
      </c>
      <c r="E525" s="120">
        <v>243537.85</v>
      </c>
    </row>
    <row r="526" spans="1:5" ht="15" customHeight="1" x14ac:dyDescent="0.2">
      <c r="A526" s="173">
        <v>32533006</v>
      </c>
      <c r="B526" s="162">
        <v>50000008400</v>
      </c>
      <c r="C526" s="158">
        <v>3299</v>
      </c>
      <c r="D526" s="118" t="s">
        <v>186</v>
      </c>
      <c r="E526" s="120">
        <v>471523.93</v>
      </c>
    </row>
    <row r="527" spans="1:5" ht="15" customHeight="1" x14ac:dyDescent="0.2">
      <c r="A527" s="173">
        <v>32533006</v>
      </c>
      <c r="B527" s="162">
        <v>50000001014</v>
      </c>
      <c r="C527" s="158">
        <v>3299</v>
      </c>
      <c r="D527" s="119" t="s">
        <v>194</v>
      </c>
      <c r="E527" s="120">
        <v>830183.04</v>
      </c>
    </row>
    <row r="528" spans="1:5" ht="15" customHeight="1" x14ac:dyDescent="0.2">
      <c r="A528" s="173">
        <v>32533006</v>
      </c>
      <c r="B528" s="162">
        <v>50000001038</v>
      </c>
      <c r="C528" s="158">
        <v>3299</v>
      </c>
      <c r="D528" s="119" t="s">
        <v>194</v>
      </c>
      <c r="E528" s="120">
        <v>203744.11000000002</v>
      </c>
    </row>
    <row r="529" spans="1:7" ht="15" customHeight="1" x14ac:dyDescent="0.2">
      <c r="A529" s="173">
        <v>32533006</v>
      </c>
      <c r="B529" s="162">
        <v>50000001040</v>
      </c>
      <c r="C529" s="158">
        <v>3299</v>
      </c>
      <c r="D529" s="119" t="s">
        <v>194</v>
      </c>
      <c r="E529" s="120">
        <v>308303.37</v>
      </c>
    </row>
    <row r="530" spans="1:7" ht="15" customHeight="1" x14ac:dyDescent="0.2">
      <c r="A530" s="173">
        <v>32533006</v>
      </c>
      <c r="B530" s="162">
        <v>50000001108</v>
      </c>
      <c r="C530" s="158">
        <v>3299</v>
      </c>
      <c r="D530" s="119" t="s">
        <v>194</v>
      </c>
      <c r="E530" s="120">
        <v>338686.96</v>
      </c>
    </row>
    <row r="531" spans="1:7" ht="15" customHeight="1" x14ac:dyDescent="0.2">
      <c r="A531" s="173">
        <v>32533006</v>
      </c>
      <c r="B531" s="162">
        <v>50000001127</v>
      </c>
      <c r="C531" s="158">
        <v>3299</v>
      </c>
      <c r="D531" s="119" t="s">
        <v>194</v>
      </c>
      <c r="E531" s="120">
        <v>279144.36</v>
      </c>
    </row>
    <row r="532" spans="1:7" ht="15" customHeight="1" x14ac:dyDescent="0.2">
      <c r="A532" s="173">
        <v>32533006</v>
      </c>
      <c r="B532" s="162">
        <v>50000001133</v>
      </c>
      <c r="C532" s="158">
        <v>3299</v>
      </c>
      <c r="D532" s="119" t="s">
        <v>194</v>
      </c>
      <c r="E532" s="120">
        <v>174458.65</v>
      </c>
    </row>
    <row r="533" spans="1:7" ht="15" customHeight="1" x14ac:dyDescent="0.2">
      <c r="A533" s="173">
        <v>32533006</v>
      </c>
      <c r="B533" s="162">
        <v>50000001222</v>
      </c>
      <c r="C533" s="158">
        <v>3299</v>
      </c>
      <c r="D533" s="119" t="s">
        <v>194</v>
      </c>
      <c r="E533" s="120">
        <v>483040.53</v>
      </c>
    </row>
    <row r="534" spans="1:7" ht="15" customHeight="1" x14ac:dyDescent="0.2">
      <c r="A534" s="173">
        <v>32533006</v>
      </c>
      <c r="B534" s="162">
        <v>50000001225</v>
      </c>
      <c r="C534" s="158">
        <v>3299</v>
      </c>
      <c r="D534" s="119" t="s">
        <v>194</v>
      </c>
      <c r="E534" s="120">
        <v>238466.11</v>
      </c>
    </row>
    <row r="535" spans="1:7" ht="15" customHeight="1" x14ac:dyDescent="0.2">
      <c r="A535" s="173">
        <v>32533006</v>
      </c>
      <c r="B535" s="162">
        <v>50000001350</v>
      </c>
      <c r="C535" s="158">
        <v>3299</v>
      </c>
      <c r="D535" s="119" t="s">
        <v>194</v>
      </c>
      <c r="E535" s="120">
        <v>314903.41000000003</v>
      </c>
    </row>
    <row r="536" spans="1:7" ht="15" customHeight="1" x14ac:dyDescent="0.2">
      <c r="A536" s="173">
        <v>32533006</v>
      </c>
      <c r="B536" s="162">
        <v>50000000000</v>
      </c>
      <c r="C536" s="158">
        <v>3299</v>
      </c>
      <c r="D536" s="63" t="s">
        <v>46</v>
      </c>
      <c r="E536" s="120">
        <v>1099203.3999999999</v>
      </c>
    </row>
    <row r="537" spans="1:7" ht="15" customHeight="1" x14ac:dyDescent="0.2">
      <c r="A537" s="173">
        <v>32533006</v>
      </c>
      <c r="B537" s="162">
        <v>50000000000</v>
      </c>
      <c r="C537" s="177">
        <v>3299</v>
      </c>
      <c r="D537" s="178" t="s">
        <v>144</v>
      </c>
      <c r="E537" s="56">
        <v>1322550.3</v>
      </c>
      <c r="G537" s="76">
        <f>SUM(E512:E537)</f>
        <v>12701063.449999999</v>
      </c>
    </row>
    <row r="538" spans="1:7" ht="15" customHeight="1" x14ac:dyDescent="0.2">
      <c r="A538" s="173">
        <v>32133006</v>
      </c>
      <c r="B538" s="162">
        <v>50000000000</v>
      </c>
      <c r="C538" s="158">
        <v>3299</v>
      </c>
      <c r="D538" s="70" t="s">
        <v>121</v>
      </c>
      <c r="E538" s="56">
        <v>136396.17000000001</v>
      </c>
    </row>
    <row r="539" spans="1:7" ht="15" customHeight="1" x14ac:dyDescent="0.2">
      <c r="A539" s="173">
        <v>32133006</v>
      </c>
      <c r="B539" s="162">
        <v>50000000000</v>
      </c>
      <c r="C539" s="158">
        <v>3299</v>
      </c>
      <c r="D539" s="70" t="s">
        <v>121</v>
      </c>
      <c r="E539" s="56">
        <v>84633.44</v>
      </c>
    </row>
    <row r="540" spans="1:7" ht="15" customHeight="1" x14ac:dyDescent="0.2">
      <c r="A540" s="173">
        <v>32133006</v>
      </c>
      <c r="B540" s="162">
        <v>50000000000</v>
      </c>
      <c r="C540" s="158">
        <v>3299</v>
      </c>
      <c r="D540" s="70" t="s">
        <v>121</v>
      </c>
      <c r="E540" s="56">
        <v>77100.12</v>
      </c>
    </row>
    <row r="541" spans="1:7" ht="15" customHeight="1" x14ac:dyDescent="0.2">
      <c r="A541" s="173">
        <v>32133006</v>
      </c>
      <c r="B541" s="162">
        <v>50000001539</v>
      </c>
      <c r="C541" s="158">
        <v>3299</v>
      </c>
      <c r="D541" s="70" t="s">
        <v>121</v>
      </c>
      <c r="E541" s="56">
        <v>72273.709999999963</v>
      </c>
    </row>
    <row r="542" spans="1:7" ht="15" customHeight="1" x14ac:dyDescent="0.2">
      <c r="A542" s="173">
        <v>32133006</v>
      </c>
      <c r="B542" s="162">
        <v>50000000000</v>
      </c>
      <c r="C542" s="158">
        <v>3299</v>
      </c>
      <c r="D542" s="74" t="s">
        <v>125</v>
      </c>
      <c r="E542" s="56">
        <v>108091.24</v>
      </c>
    </row>
    <row r="543" spans="1:7" ht="15" customHeight="1" x14ac:dyDescent="0.2">
      <c r="A543" s="173">
        <v>32133006</v>
      </c>
      <c r="B543" s="162">
        <v>50000000000</v>
      </c>
      <c r="C543" s="158">
        <v>3299</v>
      </c>
      <c r="D543" s="74" t="s">
        <v>125</v>
      </c>
      <c r="E543" s="56">
        <v>63171.659999999974</v>
      </c>
    </row>
    <row r="544" spans="1:7" ht="15" customHeight="1" x14ac:dyDescent="0.2">
      <c r="A544" s="173">
        <v>32133006</v>
      </c>
      <c r="B544" s="162">
        <v>50000001517</v>
      </c>
      <c r="C544" s="158">
        <v>3299</v>
      </c>
      <c r="D544" s="74" t="s">
        <v>125</v>
      </c>
      <c r="E544" s="56">
        <v>112056.48999999999</v>
      </c>
    </row>
    <row r="545" spans="1:5" ht="15" customHeight="1" x14ac:dyDescent="0.2">
      <c r="A545" s="173">
        <v>32133006</v>
      </c>
      <c r="B545" s="162">
        <v>50000001518</v>
      </c>
      <c r="C545" s="158">
        <v>3299</v>
      </c>
      <c r="D545" s="74" t="s">
        <v>125</v>
      </c>
      <c r="E545" s="56">
        <v>32518.53</v>
      </c>
    </row>
    <row r="546" spans="1:5" ht="15" customHeight="1" x14ac:dyDescent="0.2">
      <c r="A546" s="173">
        <v>32133006</v>
      </c>
      <c r="B546" s="162">
        <v>50000002220</v>
      </c>
      <c r="C546" s="158">
        <v>3299</v>
      </c>
      <c r="D546" s="74" t="s">
        <v>125</v>
      </c>
      <c r="E546" s="56">
        <v>116063.98999999999</v>
      </c>
    </row>
    <row r="547" spans="1:5" ht="15" customHeight="1" x14ac:dyDescent="0.2">
      <c r="A547" s="173">
        <v>32133006</v>
      </c>
      <c r="B547" s="162">
        <v>50000000000</v>
      </c>
      <c r="C547" s="158">
        <v>3299</v>
      </c>
      <c r="D547" s="74" t="s">
        <v>120</v>
      </c>
      <c r="E547" s="56">
        <v>124756.88</v>
      </c>
    </row>
    <row r="548" spans="1:5" ht="15" customHeight="1" x14ac:dyDescent="0.2">
      <c r="A548" s="173">
        <v>32133006</v>
      </c>
      <c r="B548" s="162">
        <v>50000002256</v>
      </c>
      <c r="C548" s="158">
        <v>3299</v>
      </c>
      <c r="D548" s="74" t="s">
        <v>120</v>
      </c>
      <c r="E548" s="56">
        <v>54885.75</v>
      </c>
    </row>
    <row r="549" spans="1:5" ht="15" customHeight="1" x14ac:dyDescent="0.2">
      <c r="A549" s="173">
        <v>32133006</v>
      </c>
      <c r="B549" s="162">
        <v>50000000000</v>
      </c>
      <c r="C549" s="158">
        <v>3299</v>
      </c>
      <c r="D549" s="74" t="s">
        <v>120</v>
      </c>
      <c r="E549" s="56">
        <v>51965.999999999942</v>
      </c>
    </row>
    <row r="550" spans="1:5" ht="15" customHeight="1" x14ac:dyDescent="0.2">
      <c r="A550" s="173">
        <v>32133006</v>
      </c>
      <c r="B550" s="162">
        <v>50000008383</v>
      </c>
      <c r="C550" s="158">
        <v>3299</v>
      </c>
      <c r="D550" s="118" t="s">
        <v>186</v>
      </c>
      <c r="E550" s="56">
        <v>94319.689999999944</v>
      </c>
    </row>
    <row r="551" spans="1:5" ht="15" customHeight="1" x14ac:dyDescent="0.2">
      <c r="A551" s="173">
        <v>32133006</v>
      </c>
      <c r="B551" s="162">
        <v>50000008400</v>
      </c>
      <c r="C551" s="158">
        <v>3299</v>
      </c>
      <c r="D551" s="118" t="s">
        <v>186</v>
      </c>
      <c r="E551" s="56">
        <v>42977.21</v>
      </c>
    </row>
    <row r="552" spans="1:5" ht="15" customHeight="1" x14ac:dyDescent="0.2">
      <c r="A552" s="173">
        <v>32133006</v>
      </c>
      <c r="B552" s="162">
        <v>50000008400</v>
      </c>
      <c r="C552" s="158">
        <v>3299</v>
      </c>
      <c r="D552" s="118" t="s">
        <v>186</v>
      </c>
      <c r="E552" s="56">
        <v>83210.110000000044</v>
      </c>
    </row>
    <row r="553" spans="1:5" ht="15" customHeight="1" x14ac:dyDescent="0.2">
      <c r="A553" s="173">
        <v>32133006</v>
      </c>
      <c r="B553" s="162">
        <v>50000001014</v>
      </c>
      <c r="C553" s="158">
        <v>3299</v>
      </c>
      <c r="D553" s="119" t="s">
        <v>194</v>
      </c>
      <c r="E553" s="56">
        <v>146502.90000000002</v>
      </c>
    </row>
    <row r="554" spans="1:5" ht="15" customHeight="1" x14ac:dyDescent="0.2">
      <c r="A554" s="173">
        <v>32133006</v>
      </c>
      <c r="B554" s="162">
        <v>50000001038</v>
      </c>
      <c r="C554" s="158">
        <v>3299</v>
      </c>
      <c r="D554" s="119" t="s">
        <v>194</v>
      </c>
      <c r="E554" s="56">
        <v>35954.849999999977</v>
      </c>
    </row>
    <row r="555" spans="1:5" ht="15" customHeight="1" x14ac:dyDescent="0.2">
      <c r="A555" s="173">
        <v>32133006</v>
      </c>
      <c r="B555" s="162">
        <v>50000001040</v>
      </c>
      <c r="C555" s="158">
        <v>3299</v>
      </c>
      <c r="D555" s="119" t="s">
        <v>194</v>
      </c>
      <c r="E555" s="56">
        <v>54406.479999999981</v>
      </c>
    </row>
    <row r="556" spans="1:5" ht="15" customHeight="1" x14ac:dyDescent="0.2">
      <c r="A556" s="173">
        <v>32133006</v>
      </c>
      <c r="B556" s="162">
        <v>50000001108</v>
      </c>
      <c r="C556" s="158">
        <v>3299</v>
      </c>
      <c r="D556" s="119" t="s">
        <v>194</v>
      </c>
      <c r="E556" s="56">
        <v>59768.23</v>
      </c>
    </row>
    <row r="557" spans="1:5" ht="15" customHeight="1" x14ac:dyDescent="0.2">
      <c r="A557" s="173">
        <v>32133006</v>
      </c>
      <c r="B557" s="162">
        <v>50000001127</v>
      </c>
      <c r="C557" s="158">
        <v>3299</v>
      </c>
      <c r="D557" s="119" t="s">
        <v>194</v>
      </c>
      <c r="E557" s="56">
        <v>49260.780000000028</v>
      </c>
    </row>
    <row r="558" spans="1:5" ht="15" customHeight="1" x14ac:dyDescent="0.2">
      <c r="A558" s="173">
        <v>32133006</v>
      </c>
      <c r="B558" s="162">
        <v>50000001133</v>
      </c>
      <c r="C558" s="158">
        <v>3299</v>
      </c>
      <c r="D558" s="119" t="s">
        <v>194</v>
      </c>
      <c r="E558" s="56">
        <v>30786.830000000016</v>
      </c>
    </row>
    <row r="559" spans="1:5" ht="15" customHeight="1" x14ac:dyDescent="0.2">
      <c r="A559" s="173">
        <v>32133006</v>
      </c>
      <c r="B559" s="162">
        <v>50000001222</v>
      </c>
      <c r="C559" s="158">
        <v>3299</v>
      </c>
      <c r="D559" s="119" t="s">
        <v>194</v>
      </c>
      <c r="E559" s="56">
        <v>85242.449999999953</v>
      </c>
    </row>
    <row r="560" spans="1:5" ht="15" customHeight="1" x14ac:dyDescent="0.2">
      <c r="A560" s="173">
        <v>32133006</v>
      </c>
      <c r="B560" s="162">
        <v>50000001225</v>
      </c>
      <c r="C560" s="158">
        <v>3299</v>
      </c>
      <c r="D560" s="119" t="s">
        <v>194</v>
      </c>
      <c r="E560" s="56">
        <v>42082.26</v>
      </c>
    </row>
    <row r="561" spans="1:7" ht="15" customHeight="1" x14ac:dyDescent="0.2">
      <c r="A561" s="173">
        <v>32133006</v>
      </c>
      <c r="B561" s="162">
        <v>50000001350</v>
      </c>
      <c r="C561" s="158">
        <v>3299</v>
      </c>
      <c r="D561" s="119" t="s">
        <v>194</v>
      </c>
      <c r="E561" s="56">
        <v>55571.199999999953</v>
      </c>
    </row>
    <row r="562" spans="1:7" ht="15" customHeight="1" x14ac:dyDescent="0.2">
      <c r="A562" s="173">
        <v>32133006</v>
      </c>
      <c r="B562" s="162">
        <v>50000000000</v>
      </c>
      <c r="C562" s="158">
        <v>3299</v>
      </c>
      <c r="D562" s="63" t="s">
        <v>46</v>
      </c>
      <c r="E562" s="56">
        <v>193975.47</v>
      </c>
    </row>
    <row r="563" spans="1:7" ht="15" customHeight="1" x14ac:dyDescent="0.2">
      <c r="A563" s="173">
        <v>32133006</v>
      </c>
      <c r="B563" s="162">
        <v>50000000000</v>
      </c>
      <c r="C563" s="177">
        <v>3299</v>
      </c>
      <c r="D563" s="178" t="s">
        <v>144</v>
      </c>
      <c r="E563" s="56">
        <v>233391.7</v>
      </c>
      <c r="G563" s="76">
        <f>SUM(E538:E563)</f>
        <v>2241364.1399999997</v>
      </c>
    </row>
    <row r="564" spans="1:7" ht="15" customHeight="1" x14ac:dyDescent="0.2">
      <c r="A564" s="167">
        <v>19</v>
      </c>
      <c r="B564" s="162">
        <v>73000000000</v>
      </c>
      <c r="C564" s="177">
        <v>6402</v>
      </c>
      <c r="D564" s="75" t="s">
        <v>220</v>
      </c>
      <c r="E564" s="56">
        <v>0.34</v>
      </c>
      <c r="G564" s="76">
        <f>SUM(G537,G563)</f>
        <v>14942427.59</v>
      </c>
    </row>
    <row r="565" spans="1:7" ht="15" customHeight="1" x14ac:dyDescent="0.2">
      <c r="A565" s="32"/>
      <c r="B565" s="174"/>
      <c r="C565" s="58" t="s">
        <v>38</v>
      </c>
      <c r="D565" s="59"/>
      <c r="E565" s="60">
        <f>SUM(E512:E564)</f>
        <v>14942427.929999996</v>
      </c>
    </row>
    <row r="566" spans="1:7" ht="15" customHeight="1" x14ac:dyDescent="0.2"/>
    <row r="567" spans="1:7" ht="15" customHeight="1" x14ac:dyDescent="0.2"/>
    <row r="568" spans="1:7" ht="15" customHeight="1" x14ac:dyDescent="0.2"/>
    <row r="569" spans="1:7" ht="15" customHeight="1" x14ac:dyDescent="0.2"/>
    <row r="570" spans="1:7" ht="15" customHeight="1" x14ac:dyDescent="0.2"/>
    <row r="571" spans="1:7" ht="15" customHeight="1" x14ac:dyDescent="0.2"/>
    <row r="572" spans="1:7" ht="15" customHeight="1" x14ac:dyDescent="0.2"/>
    <row r="573" spans="1:7" ht="15" customHeight="1" x14ac:dyDescent="0.2"/>
    <row r="574" spans="1:7" ht="15" customHeight="1" x14ac:dyDescent="0.2"/>
    <row r="575" spans="1:7" ht="15" customHeight="1" x14ac:dyDescent="0.25">
      <c r="A575" s="20" t="s">
        <v>221</v>
      </c>
    </row>
    <row r="576" spans="1:7" ht="15" customHeight="1" x14ac:dyDescent="0.2">
      <c r="A576" s="186" t="s">
        <v>41</v>
      </c>
      <c r="B576" s="186"/>
      <c r="C576" s="186"/>
      <c r="D576" s="186"/>
      <c r="E576" s="186"/>
    </row>
    <row r="577" spans="1:5" ht="15" customHeight="1" x14ac:dyDescent="0.2">
      <c r="A577" s="183" t="s">
        <v>222</v>
      </c>
      <c r="B577" s="183"/>
      <c r="C577" s="183"/>
      <c r="D577" s="183"/>
      <c r="E577" s="183"/>
    </row>
    <row r="578" spans="1:5" ht="15" customHeight="1" x14ac:dyDescent="0.2">
      <c r="A578" s="187" t="s">
        <v>223</v>
      </c>
      <c r="B578" s="187"/>
      <c r="C578" s="187"/>
      <c r="D578" s="187"/>
      <c r="E578" s="187"/>
    </row>
    <row r="579" spans="1:5" ht="15" customHeight="1" x14ac:dyDescent="0.2">
      <c r="A579" s="187"/>
      <c r="B579" s="187"/>
      <c r="C579" s="187"/>
      <c r="D579" s="187"/>
      <c r="E579" s="187"/>
    </row>
    <row r="580" spans="1:5" ht="15" customHeight="1" x14ac:dyDescent="0.2">
      <c r="A580" s="187"/>
      <c r="B580" s="187"/>
      <c r="C580" s="187"/>
      <c r="D580" s="187"/>
      <c r="E580" s="187"/>
    </row>
    <row r="581" spans="1:5" ht="15" customHeight="1" x14ac:dyDescent="0.2">
      <c r="A581" s="187"/>
      <c r="B581" s="187"/>
      <c r="C581" s="187"/>
      <c r="D581" s="187"/>
      <c r="E581" s="187"/>
    </row>
    <row r="582" spans="1:5" ht="15" customHeight="1" x14ac:dyDescent="0.2">
      <c r="A582" s="187"/>
      <c r="B582" s="187"/>
      <c r="C582" s="187"/>
      <c r="D582" s="187"/>
      <c r="E582" s="187"/>
    </row>
    <row r="583" spans="1:5" ht="15" customHeight="1" x14ac:dyDescent="0.2">
      <c r="A583" s="187"/>
      <c r="B583" s="187"/>
      <c r="C583" s="187"/>
      <c r="D583" s="187"/>
      <c r="E583" s="187"/>
    </row>
    <row r="584" spans="1:5" ht="15" customHeight="1" x14ac:dyDescent="0.2">
      <c r="A584" s="187"/>
      <c r="B584" s="187"/>
      <c r="C584" s="187"/>
      <c r="D584" s="187"/>
      <c r="E584" s="187"/>
    </row>
    <row r="585" spans="1:5" ht="15" customHeight="1" x14ac:dyDescent="0.2">
      <c r="A585" s="187"/>
      <c r="B585" s="187"/>
      <c r="C585" s="187"/>
      <c r="D585" s="187"/>
      <c r="E585" s="187"/>
    </row>
    <row r="586" spans="1:5" ht="15" customHeight="1" x14ac:dyDescent="0.2"/>
    <row r="587" spans="1:5" ht="15" customHeight="1" x14ac:dyDescent="0.25">
      <c r="A587" s="22" t="s">
        <v>1</v>
      </c>
      <c r="B587" s="43"/>
      <c r="C587" s="43"/>
      <c r="D587" s="43"/>
      <c r="E587" s="43"/>
    </row>
    <row r="588" spans="1:5" ht="15" customHeight="1" x14ac:dyDescent="0.2">
      <c r="A588" s="66" t="s">
        <v>49</v>
      </c>
      <c r="B588" s="43"/>
      <c r="C588" s="43"/>
      <c r="D588" s="43"/>
      <c r="E588" s="46" t="s">
        <v>224</v>
      </c>
    </row>
    <row r="589" spans="1:5" ht="15" customHeight="1" x14ac:dyDescent="0.25">
      <c r="A589" s="42"/>
      <c r="B589" s="44"/>
      <c r="C589" s="43"/>
      <c r="D589" s="43"/>
      <c r="E589" s="50"/>
    </row>
    <row r="590" spans="1:5" ht="15" customHeight="1" x14ac:dyDescent="0.2">
      <c r="A590" s="54" t="s">
        <v>32</v>
      </c>
      <c r="B590" s="29" t="s">
        <v>33</v>
      </c>
      <c r="C590" s="29" t="s">
        <v>34</v>
      </c>
      <c r="D590" s="51" t="s">
        <v>35</v>
      </c>
      <c r="E590" s="28" t="s">
        <v>36</v>
      </c>
    </row>
    <row r="591" spans="1:5" ht="15" customHeight="1" x14ac:dyDescent="0.2">
      <c r="A591" s="32"/>
      <c r="B591" s="69">
        <v>71000100117</v>
      </c>
      <c r="C591" s="54"/>
      <c r="D591" s="55" t="s">
        <v>45</v>
      </c>
      <c r="E591" s="71">
        <v>48299146.789999999</v>
      </c>
    </row>
    <row r="592" spans="1:5" ht="15" customHeight="1" x14ac:dyDescent="0.2">
      <c r="A592" s="73">
        <v>33113233</v>
      </c>
      <c r="B592" s="69">
        <v>90000100117</v>
      </c>
      <c r="C592" s="54"/>
      <c r="D592" s="179" t="s">
        <v>37</v>
      </c>
      <c r="E592" s="71">
        <v>5011500</v>
      </c>
    </row>
    <row r="593" spans="1:7" ht="15" customHeight="1" x14ac:dyDescent="0.2">
      <c r="A593" s="73">
        <v>33513233</v>
      </c>
      <c r="B593" s="69">
        <v>90000100117</v>
      </c>
      <c r="C593" s="54"/>
      <c r="D593" s="179" t="s">
        <v>37</v>
      </c>
      <c r="E593" s="71">
        <v>28398500</v>
      </c>
      <c r="G593" s="76">
        <f>SUM(E592:E593)</f>
        <v>33410000</v>
      </c>
    </row>
    <row r="594" spans="1:7" ht="15" customHeight="1" x14ac:dyDescent="0.2">
      <c r="A594" s="72"/>
      <c r="B594" s="72"/>
      <c r="C594" s="58" t="s">
        <v>38</v>
      </c>
      <c r="D594" s="59"/>
      <c r="E594" s="60">
        <f>SUM(E591:E593)</f>
        <v>81709146.789999992</v>
      </c>
    </row>
    <row r="595" spans="1:7" ht="15" customHeight="1" x14ac:dyDescent="0.2">
      <c r="A595" s="44"/>
      <c r="B595" s="110"/>
      <c r="C595" s="180"/>
      <c r="D595" s="43"/>
      <c r="E595" s="181"/>
    </row>
    <row r="596" spans="1:7" ht="15" customHeight="1" x14ac:dyDescent="0.25">
      <c r="A596" s="42" t="s">
        <v>18</v>
      </c>
      <c r="B596" s="43"/>
      <c r="C596" s="43"/>
      <c r="D596" s="43"/>
      <c r="E596" s="43"/>
    </row>
    <row r="597" spans="1:7" ht="15" customHeight="1" x14ac:dyDescent="0.2">
      <c r="A597" s="66" t="s">
        <v>49</v>
      </c>
      <c r="B597" s="43"/>
      <c r="C597" s="43"/>
      <c r="D597" s="43"/>
      <c r="E597" s="46" t="s">
        <v>224</v>
      </c>
    </row>
    <row r="598" spans="1:7" ht="15" customHeight="1" x14ac:dyDescent="0.25">
      <c r="A598" s="42"/>
      <c r="B598" s="44"/>
      <c r="C598" s="43"/>
      <c r="D598" s="43"/>
      <c r="E598" s="50"/>
    </row>
    <row r="599" spans="1:7" ht="15" customHeight="1" x14ac:dyDescent="0.2">
      <c r="A599" s="54" t="s">
        <v>32</v>
      </c>
      <c r="B599" s="29" t="s">
        <v>33</v>
      </c>
      <c r="C599" s="29" t="s">
        <v>34</v>
      </c>
      <c r="D599" s="51" t="s">
        <v>35</v>
      </c>
      <c r="E599" s="28" t="s">
        <v>36</v>
      </c>
    </row>
    <row r="600" spans="1:7" ht="15" customHeight="1" x14ac:dyDescent="0.2">
      <c r="A600" s="73">
        <v>33113233</v>
      </c>
      <c r="B600" s="69">
        <v>60002100117</v>
      </c>
      <c r="C600" s="54">
        <v>6172</v>
      </c>
      <c r="D600" s="74" t="s">
        <v>210</v>
      </c>
      <c r="E600" s="71">
        <v>186000</v>
      </c>
    </row>
    <row r="601" spans="1:7" ht="15" customHeight="1" x14ac:dyDescent="0.2">
      <c r="A601" s="73">
        <v>33513233</v>
      </c>
      <c r="B601" s="69">
        <v>60002100117</v>
      </c>
      <c r="C601" s="54">
        <v>6172</v>
      </c>
      <c r="D601" s="74" t="s">
        <v>210</v>
      </c>
      <c r="E601" s="71">
        <v>1054000</v>
      </c>
    </row>
    <row r="602" spans="1:7" ht="15" customHeight="1" x14ac:dyDescent="0.2">
      <c r="A602" s="73">
        <v>33113233</v>
      </c>
      <c r="B602" s="69">
        <v>60002100117</v>
      </c>
      <c r="C602" s="54">
        <v>6172</v>
      </c>
      <c r="D602" s="74" t="s">
        <v>95</v>
      </c>
      <c r="E602" s="71">
        <v>19800</v>
      </c>
    </row>
    <row r="603" spans="1:7" ht="15" customHeight="1" x14ac:dyDescent="0.2">
      <c r="A603" s="73">
        <v>33513233</v>
      </c>
      <c r="B603" s="69">
        <v>60002100117</v>
      </c>
      <c r="C603" s="54">
        <v>6172</v>
      </c>
      <c r="D603" s="74" t="s">
        <v>95</v>
      </c>
      <c r="E603" s="71">
        <v>112200</v>
      </c>
    </row>
    <row r="604" spans="1:7" ht="15" customHeight="1" x14ac:dyDescent="0.2">
      <c r="A604" s="73">
        <v>33113233</v>
      </c>
      <c r="B604" s="69">
        <v>60002100117</v>
      </c>
      <c r="C604" s="54">
        <v>6172</v>
      </c>
      <c r="D604" s="74" t="s">
        <v>211</v>
      </c>
      <c r="E604" s="71">
        <v>51450</v>
      </c>
    </row>
    <row r="605" spans="1:7" ht="15" customHeight="1" x14ac:dyDescent="0.2">
      <c r="A605" s="73">
        <v>33513233</v>
      </c>
      <c r="B605" s="69">
        <v>60002100117</v>
      </c>
      <c r="C605" s="54">
        <v>6172</v>
      </c>
      <c r="D605" s="74" t="s">
        <v>211</v>
      </c>
      <c r="E605" s="71">
        <v>291550</v>
      </c>
    </row>
    <row r="606" spans="1:7" ht="15" customHeight="1" x14ac:dyDescent="0.2">
      <c r="A606" s="73">
        <v>33113233</v>
      </c>
      <c r="B606" s="69">
        <v>60002100117</v>
      </c>
      <c r="C606" s="54">
        <v>6172</v>
      </c>
      <c r="D606" s="74" t="s">
        <v>212</v>
      </c>
      <c r="E606" s="71">
        <v>18522</v>
      </c>
    </row>
    <row r="607" spans="1:7" ht="15" customHeight="1" x14ac:dyDescent="0.2">
      <c r="A607" s="73">
        <v>33513233</v>
      </c>
      <c r="B607" s="69">
        <v>60002100117</v>
      </c>
      <c r="C607" s="54">
        <v>6172</v>
      </c>
      <c r="D607" s="74" t="s">
        <v>212</v>
      </c>
      <c r="E607" s="71">
        <v>104958</v>
      </c>
    </row>
    <row r="608" spans="1:7" ht="15" customHeight="1" x14ac:dyDescent="0.2">
      <c r="A608" s="73">
        <v>33113233</v>
      </c>
      <c r="B608" s="69">
        <v>60002100117</v>
      </c>
      <c r="C608" s="54">
        <v>6172</v>
      </c>
      <c r="D608" s="74" t="s">
        <v>225</v>
      </c>
      <c r="E608" s="71">
        <v>7500</v>
      </c>
    </row>
    <row r="609" spans="1:5" ht="15" customHeight="1" x14ac:dyDescent="0.2">
      <c r="A609" s="73">
        <v>33513233</v>
      </c>
      <c r="B609" s="69">
        <v>60002100117</v>
      </c>
      <c r="C609" s="54">
        <v>6172</v>
      </c>
      <c r="D609" s="74" t="s">
        <v>225</v>
      </c>
      <c r="E609" s="71">
        <v>42500</v>
      </c>
    </row>
    <row r="610" spans="1:5" ht="15" customHeight="1" x14ac:dyDescent="0.2">
      <c r="A610" s="73">
        <v>33113233</v>
      </c>
      <c r="B610" s="69">
        <v>60002100117</v>
      </c>
      <c r="C610" s="54">
        <v>6172</v>
      </c>
      <c r="D610" s="74" t="s">
        <v>110</v>
      </c>
      <c r="E610" s="71">
        <v>1500</v>
      </c>
    </row>
    <row r="611" spans="1:5" ht="15" customHeight="1" x14ac:dyDescent="0.2">
      <c r="A611" s="73">
        <v>33513233</v>
      </c>
      <c r="B611" s="69">
        <v>60002100117</v>
      </c>
      <c r="C611" s="54">
        <v>6172</v>
      </c>
      <c r="D611" s="74" t="s">
        <v>110</v>
      </c>
      <c r="E611" s="71">
        <v>8500</v>
      </c>
    </row>
    <row r="612" spans="1:5" ht="15" customHeight="1" x14ac:dyDescent="0.2">
      <c r="A612" s="73">
        <v>33113233</v>
      </c>
      <c r="B612" s="69">
        <v>60002100117</v>
      </c>
      <c r="C612" s="54">
        <v>6172</v>
      </c>
      <c r="D612" s="74" t="s">
        <v>226</v>
      </c>
      <c r="E612" s="71">
        <v>7500</v>
      </c>
    </row>
    <row r="613" spans="1:5" ht="15" customHeight="1" x14ac:dyDescent="0.2">
      <c r="A613" s="73">
        <v>33513233</v>
      </c>
      <c r="B613" s="69">
        <v>60002100117</v>
      </c>
      <c r="C613" s="54">
        <v>6172</v>
      </c>
      <c r="D613" s="74" t="s">
        <v>226</v>
      </c>
      <c r="E613" s="71">
        <v>42500</v>
      </c>
    </row>
    <row r="614" spans="1:5" ht="15" customHeight="1" x14ac:dyDescent="0.2">
      <c r="A614" s="73">
        <v>33113233</v>
      </c>
      <c r="B614" s="69">
        <v>60002100117</v>
      </c>
      <c r="C614" s="54">
        <v>6172</v>
      </c>
      <c r="D614" s="74" t="s">
        <v>227</v>
      </c>
      <c r="E614" s="71">
        <v>1350</v>
      </c>
    </row>
    <row r="615" spans="1:5" ht="15" customHeight="1" x14ac:dyDescent="0.2">
      <c r="A615" s="73">
        <v>33513233</v>
      </c>
      <c r="B615" s="69">
        <v>60002100117</v>
      </c>
      <c r="C615" s="54">
        <v>6172</v>
      </c>
      <c r="D615" s="74" t="s">
        <v>227</v>
      </c>
      <c r="E615" s="71">
        <v>7650</v>
      </c>
    </row>
    <row r="616" spans="1:5" ht="15" customHeight="1" x14ac:dyDescent="0.2">
      <c r="A616" s="73">
        <v>33113233</v>
      </c>
      <c r="B616" s="69">
        <v>60002100117</v>
      </c>
      <c r="C616" s="54">
        <v>6172</v>
      </c>
      <c r="D616" s="74" t="s">
        <v>228</v>
      </c>
      <c r="E616" s="71">
        <v>450</v>
      </c>
    </row>
    <row r="617" spans="1:5" ht="15" customHeight="1" x14ac:dyDescent="0.2">
      <c r="A617" s="73">
        <v>33513233</v>
      </c>
      <c r="B617" s="69">
        <v>60002100117</v>
      </c>
      <c r="C617" s="54">
        <v>6172</v>
      </c>
      <c r="D617" s="74" t="s">
        <v>228</v>
      </c>
      <c r="E617" s="71">
        <v>2550</v>
      </c>
    </row>
    <row r="618" spans="1:5" ht="15" customHeight="1" x14ac:dyDescent="0.2">
      <c r="A618" s="73">
        <v>33113233</v>
      </c>
      <c r="B618" s="69">
        <v>60002100117</v>
      </c>
      <c r="C618" s="54">
        <v>4379</v>
      </c>
      <c r="D618" s="74" t="s">
        <v>61</v>
      </c>
      <c r="E618" s="71">
        <v>1440</v>
      </c>
    </row>
    <row r="619" spans="1:5" ht="15" customHeight="1" x14ac:dyDescent="0.2">
      <c r="A619" s="73">
        <v>33513233</v>
      </c>
      <c r="B619" s="69">
        <v>60002100117</v>
      </c>
      <c r="C619" s="54">
        <v>4379</v>
      </c>
      <c r="D619" s="74" t="s">
        <v>61</v>
      </c>
      <c r="E619" s="71">
        <v>8160</v>
      </c>
    </row>
    <row r="620" spans="1:5" ht="15" customHeight="1" x14ac:dyDescent="0.2">
      <c r="A620" s="73">
        <v>33113233</v>
      </c>
      <c r="B620" s="69">
        <v>60002100117</v>
      </c>
      <c r="C620" s="54">
        <v>4379</v>
      </c>
      <c r="D620" s="74" t="s">
        <v>108</v>
      </c>
      <c r="E620" s="71">
        <v>7500</v>
      </c>
    </row>
    <row r="621" spans="1:5" ht="15" customHeight="1" x14ac:dyDescent="0.2">
      <c r="A621" s="73">
        <v>33513233</v>
      </c>
      <c r="B621" s="69">
        <v>60002100117</v>
      </c>
      <c r="C621" s="54">
        <v>4379</v>
      </c>
      <c r="D621" s="74" t="s">
        <v>108</v>
      </c>
      <c r="E621" s="71">
        <v>42500</v>
      </c>
    </row>
    <row r="622" spans="1:5" ht="15" customHeight="1" x14ac:dyDescent="0.2">
      <c r="A622" s="73">
        <v>33113233</v>
      </c>
      <c r="B622" s="69">
        <v>60002100117</v>
      </c>
      <c r="C622" s="54">
        <v>4379</v>
      </c>
      <c r="D622" s="74" t="s">
        <v>229</v>
      </c>
      <c r="E622" s="71">
        <v>30000</v>
      </c>
    </row>
    <row r="623" spans="1:5" ht="15" customHeight="1" x14ac:dyDescent="0.2">
      <c r="A623" s="73">
        <v>33513233</v>
      </c>
      <c r="B623" s="69">
        <v>60002100117</v>
      </c>
      <c r="C623" s="54">
        <v>4379</v>
      </c>
      <c r="D623" s="74" t="s">
        <v>229</v>
      </c>
      <c r="E623" s="71">
        <v>170000</v>
      </c>
    </row>
    <row r="624" spans="1:5" ht="15" customHeight="1" x14ac:dyDescent="0.2">
      <c r="A624" s="73">
        <v>33113233</v>
      </c>
      <c r="B624" s="69">
        <v>60002100117</v>
      </c>
      <c r="C624" s="54">
        <v>4379</v>
      </c>
      <c r="D624" s="74" t="s">
        <v>230</v>
      </c>
      <c r="E624" s="71">
        <v>20227.919999999998</v>
      </c>
    </row>
    <row r="625" spans="1:5" ht="15" customHeight="1" x14ac:dyDescent="0.2">
      <c r="A625" s="73">
        <v>33513233</v>
      </c>
      <c r="B625" s="69">
        <v>60002100117</v>
      </c>
      <c r="C625" s="54">
        <v>4379</v>
      </c>
      <c r="D625" s="74" t="s">
        <v>230</v>
      </c>
      <c r="E625" s="71">
        <v>114624.87</v>
      </c>
    </row>
    <row r="626" spans="1:5" ht="15" customHeight="1" x14ac:dyDescent="0.2">
      <c r="A626" s="73">
        <v>33113233</v>
      </c>
      <c r="B626" s="69">
        <v>60002100117</v>
      </c>
      <c r="C626" s="54">
        <v>4379</v>
      </c>
      <c r="D626" s="74" t="s">
        <v>111</v>
      </c>
      <c r="E626" s="71">
        <v>9000</v>
      </c>
    </row>
    <row r="627" spans="1:5" ht="15" customHeight="1" x14ac:dyDescent="0.2">
      <c r="A627" s="73">
        <v>33513233</v>
      </c>
      <c r="B627" s="69">
        <v>60002100117</v>
      </c>
      <c r="C627" s="54">
        <v>4379</v>
      </c>
      <c r="D627" s="74" t="s">
        <v>111</v>
      </c>
      <c r="E627" s="71">
        <v>51000</v>
      </c>
    </row>
    <row r="628" spans="1:5" ht="15" customHeight="1" x14ac:dyDescent="0.2">
      <c r="A628" s="73">
        <v>33113233</v>
      </c>
      <c r="B628" s="69">
        <v>60002100117</v>
      </c>
      <c r="C628" s="54">
        <v>4344</v>
      </c>
      <c r="D628" s="74" t="s">
        <v>230</v>
      </c>
      <c r="E628" s="71">
        <v>1144054.2</v>
      </c>
    </row>
    <row r="629" spans="1:5" ht="15" customHeight="1" x14ac:dyDescent="0.2">
      <c r="A629" s="73">
        <v>33513233</v>
      </c>
      <c r="B629" s="69">
        <v>60002100117</v>
      </c>
      <c r="C629" s="54">
        <v>4344</v>
      </c>
      <c r="D629" s="74" t="s">
        <v>230</v>
      </c>
      <c r="E629" s="71">
        <v>6482973.7999999998</v>
      </c>
    </row>
    <row r="630" spans="1:5" ht="15" customHeight="1" x14ac:dyDescent="0.2">
      <c r="A630" s="73">
        <v>33113233</v>
      </c>
      <c r="B630" s="69">
        <v>60002100117</v>
      </c>
      <c r="C630" s="54">
        <v>4351</v>
      </c>
      <c r="D630" s="74" t="s">
        <v>230</v>
      </c>
      <c r="E630" s="71">
        <v>225480</v>
      </c>
    </row>
    <row r="631" spans="1:5" ht="15" customHeight="1" x14ac:dyDescent="0.2">
      <c r="A631" s="73">
        <v>33513233</v>
      </c>
      <c r="B631" s="69">
        <v>60002100117</v>
      </c>
      <c r="C631" s="54">
        <v>4351</v>
      </c>
      <c r="D631" s="74" t="s">
        <v>230</v>
      </c>
      <c r="E631" s="71">
        <v>1277720</v>
      </c>
    </row>
    <row r="632" spans="1:5" ht="15" customHeight="1" x14ac:dyDescent="0.2">
      <c r="A632" s="73">
        <v>33113233</v>
      </c>
      <c r="B632" s="69">
        <v>60002100117</v>
      </c>
      <c r="C632" s="54">
        <v>4371</v>
      </c>
      <c r="D632" s="74" t="s">
        <v>230</v>
      </c>
      <c r="E632" s="71">
        <v>2847290.4</v>
      </c>
    </row>
    <row r="633" spans="1:5" ht="15" customHeight="1" x14ac:dyDescent="0.2">
      <c r="A633" s="73">
        <v>33513233</v>
      </c>
      <c r="B633" s="69">
        <v>60002100117</v>
      </c>
      <c r="C633" s="54">
        <v>4371</v>
      </c>
      <c r="D633" s="74" t="s">
        <v>230</v>
      </c>
      <c r="E633" s="71">
        <v>16134645.6</v>
      </c>
    </row>
    <row r="634" spans="1:5" ht="15" customHeight="1" x14ac:dyDescent="0.2">
      <c r="A634" s="73">
        <v>33113233</v>
      </c>
      <c r="B634" s="69">
        <v>60002100117</v>
      </c>
      <c r="C634" s="54">
        <v>4372</v>
      </c>
      <c r="D634" s="74" t="s">
        <v>230</v>
      </c>
      <c r="E634" s="71">
        <v>257625</v>
      </c>
    </row>
    <row r="635" spans="1:5" ht="15" customHeight="1" x14ac:dyDescent="0.2">
      <c r="A635" s="73">
        <v>33513233</v>
      </c>
      <c r="B635" s="69">
        <v>60002100117</v>
      </c>
      <c r="C635" s="54">
        <v>4372</v>
      </c>
      <c r="D635" s="74" t="s">
        <v>230</v>
      </c>
      <c r="E635" s="71">
        <v>1459875</v>
      </c>
    </row>
    <row r="636" spans="1:5" ht="15" customHeight="1" x14ac:dyDescent="0.2">
      <c r="A636" s="73">
        <v>33113233</v>
      </c>
      <c r="B636" s="69">
        <v>60002100117</v>
      </c>
      <c r="C636" s="54">
        <v>4373</v>
      </c>
      <c r="D636" s="74" t="s">
        <v>230</v>
      </c>
      <c r="E636" s="71">
        <v>290201.25</v>
      </c>
    </row>
    <row r="637" spans="1:5" ht="15" customHeight="1" x14ac:dyDescent="0.2">
      <c r="A637" s="73">
        <v>33513233</v>
      </c>
      <c r="B637" s="69">
        <v>60002100117</v>
      </c>
      <c r="C637" s="54">
        <v>4373</v>
      </c>
      <c r="D637" s="74" t="s">
        <v>230</v>
      </c>
      <c r="E637" s="71">
        <v>1644473.75</v>
      </c>
    </row>
    <row r="638" spans="1:5" ht="15" customHeight="1" x14ac:dyDescent="0.2">
      <c r="A638" s="73">
        <v>33113233</v>
      </c>
      <c r="B638" s="69">
        <v>60002100117</v>
      </c>
      <c r="C638" s="54">
        <v>4374</v>
      </c>
      <c r="D638" s="74" t="s">
        <v>230</v>
      </c>
      <c r="E638" s="71">
        <v>5338373.7</v>
      </c>
    </row>
    <row r="639" spans="1:5" ht="15" customHeight="1" x14ac:dyDescent="0.2">
      <c r="A639" s="73">
        <v>33513233</v>
      </c>
      <c r="B639" s="69">
        <v>60002100117</v>
      </c>
      <c r="C639" s="54">
        <v>4374</v>
      </c>
      <c r="D639" s="74" t="s">
        <v>230</v>
      </c>
      <c r="E639" s="71">
        <v>30250784.300000001</v>
      </c>
    </row>
    <row r="640" spans="1:5" ht="15" customHeight="1" x14ac:dyDescent="0.2">
      <c r="A640" s="73">
        <v>33113233</v>
      </c>
      <c r="B640" s="69">
        <v>60002100117</v>
      </c>
      <c r="C640" s="54">
        <v>4375</v>
      </c>
      <c r="D640" s="74" t="s">
        <v>230</v>
      </c>
      <c r="E640" s="71">
        <v>962423.25</v>
      </c>
    </row>
    <row r="641" spans="1:5" ht="15" customHeight="1" x14ac:dyDescent="0.2">
      <c r="A641" s="73">
        <v>33513233</v>
      </c>
      <c r="B641" s="69">
        <v>60002100117</v>
      </c>
      <c r="C641" s="54">
        <v>4375</v>
      </c>
      <c r="D641" s="74" t="s">
        <v>230</v>
      </c>
      <c r="E641" s="71">
        <v>5453731.75</v>
      </c>
    </row>
    <row r="642" spans="1:5" ht="15" customHeight="1" x14ac:dyDescent="0.2">
      <c r="A642" s="73">
        <v>33113233</v>
      </c>
      <c r="B642" s="69">
        <v>60002100117</v>
      </c>
      <c r="C642" s="54">
        <v>4377</v>
      </c>
      <c r="D642" s="74" t="s">
        <v>230</v>
      </c>
      <c r="E642" s="71">
        <v>471181.8</v>
      </c>
    </row>
    <row r="643" spans="1:5" ht="15" customHeight="1" x14ac:dyDescent="0.2">
      <c r="A643" s="73">
        <v>33513233</v>
      </c>
      <c r="B643" s="69">
        <v>60002100117</v>
      </c>
      <c r="C643" s="54">
        <v>4377</v>
      </c>
      <c r="D643" s="74" t="s">
        <v>230</v>
      </c>
      <c r="E643" s="71">
        <v>2670030.2000000002</v>
      </c>
    </row>
    <row r="644" spans="1:5" ht="15" customHeight="1" x14ac:dyDescent="0.2">
      <c r="A644" s="73">
        <v>33113233</v>
      </c>
      <c r="B644" s="69">
        <v>60002100117</v>
      </c>
      <c r="C644" s="54">
        <v>4378</v>
      </c>
      <c r="D644" s="74" t="s">
        <v>230</v>
      </c>
      <c r="E644" s="71">
        <v>357502.5</v>
      </c>
    </row>
    <row r="645" spans="1:5" ht="15" customHeight="1" x14ac:dyDescent="0.2">
      <c r="A645" s="73">
        <v>33513233</v>
      </c>
      <c r="B645" s="69">
        <v>60002100117</v>
      </c>
      <c r="C645" s="54">
        <v>4378</v>
      </c>
      <c r="D645" s="74" t="s">
        <v>230</v>
      </c>
      <c r="E645" s="71">
        <v>2025847.5</v>
      </c>
    </row>
    <row r="646" spans="1:5" ht="15" customHeight="1" x14ac:dyDescent="0.2">
      <c r="A646" s="72"/>
      <c r="B646" s="72"/>
      <c r="C646" s="58" t="s">
        <v>38</v>
      </c>
      <c r="D646" s="59"/>
      <c r="E646" s="60">
        <f>SUM(E600:E645)</f>
        <v>81709146.790000007</v>
      </c>
    </row>
    <row r="647" spans="1:5" ht="15" customHeight="1" x14ac:dyDescent="0.2"/>
    <row r="648" spans="1:5" ht="15" customHeight="1" x14ac:dyDescent="0.2"/>
    <row r="649" spans="1:5" ht="15" customHeight="1" x14ac:dyDescent="0.25">
      <c r="A649" s="20" t="s">
        <v>231</v>
      </c>
    </row>
    <row r="650" spans="1:5" ht="15" customHeight="1" x14ac:dyDescent="0.2">
      <c r="A650" s="186" t="s">
        <v>113</v>
      </c>
      <c r="B650" s="186"/>
      <c r="C650" s="186"/>
      <c r="D650" s="186"/>
      <c r="E650" s="186"/>
    </row>
    <row r="651" spans="1:5" ht="15" customHeight="1" x14ac:dyDescent="0.2">
      <c r="A651" s="186"/>
      <c r="B651" s="186"/>
      <c r="C651" s="186"/>
      <c r="D651" s="186"/>
      <c r="E651" s="186"/>
    </row>
    <row r="652" spans="1:5" ht="15" customHeight="1" x14ac:dyDescent="0.2">
      <c r="A652" s="185" t="s">
        <v>232</v>
      </c>
      <c r="B652" s="185"/>
      <c r="C652" s="185"/>
      <c r="D652" s="185"/>
      <c r="E652" s="185"/>
    </row>
    <row r="653" spans="1:5" ht="15" customHeight="1" x14ac:dyDescent="0.2">
      <c r="A653" s="185"/>
      <c r="B653" s="185"/>
      <c r="C653" s="185"/>
      <c r="D653" s="185"/>
      <c r="E653" s="185"/>
    </row>
    <row r="654" spans="1:5" ht="15" customHeight="1" x14ac:dyDescent="0.2">
      <c r="A654" s="185"/>
      <c r="B654" s="185"/>
      <c r="C654" s="185"/>
      <c r="D654" s="185"/>
      <c r="E654" s="185"/>
    </row>
    <row r="655" spans="1:5" ht="15" customHeight="1" x14ac:dyDescent="0.2">
      <c r="A655" s="185"/>
      <c r="B655" s="185"/>
      <c r="C655" s="185"/>
      <c r="D655" s="185"/>
      <c r="E655" s="185"/>
    </row>
    <row r="656" spans="1:5" ht="15" customHeight="1" x14ac:dyDescent="0.2">
      <c r="A656" s="185"/>
      <c r="B656" s="185"/>
      <c r="C656" s="185"/>
      <c r="D656" s="185"/>
      <c r="E656" s="185"/>
    </row>
    <row r="657" spans="1:5" ht="15" customHeight="1" x14ac:dyDescent="0.2">
      <c r="A657" s="185"/>
      <c r="B657" s="185"/>
      <c r="C657" s="185"/>
      <c r="D657" s="185"/>
      <c r="E657" s="185"/>
    </row>
    <row r="658" spans="1:5" ht="15" customHeight="1" x14ac:dyDescent="0.2">
      <c r="A658" s="185"/>
      <c r="B658" s="185"/>
      <c r="C658" s="185"/>
      <c r="D658" s="185"/>
      <c r="E658" s="185"/>
    </row>
    <row r="659" spans="1:5" ht="15" customHeight="1" x14ac:dyDescent="0.2">
      <c r="A659" s="112"/>
      <c r="B659" s="112"/>
      <c r="C659" s="112"/>
      <c r="D659" s="112"/>
      <c r="E659" s="112"/>
    </row>
    <row r="660" spans="1:5" ht="15" customHeight="1" x14ac:dyDescent="0.25">
      <c r="A660" s="42" t="s">
        <v>18</v>
      </c>
      <c r="B660" s="43"/>
      <c r="C660" s="43"/>
      <c r="D660" s="43"/>
      <c r="E660" s="43"/>
    </row>
    <row r="661" spans="1:5" ht="15" customHeight="1" x14ac:dyDescent="0.2">
      <c r="A661" s="66" t="s">
        <v>49</v>
      </c>
      <c r="B661" s="43"/>
      <c r="C661" s="43"/>
      <c r="D661" s="43"/>
      <c r="E661" s="46" t="s">
        <v>50</v>
      </c>
    </row>
    <row r="662" spans="1:5" ht="15" customHeight="1" x14ac:dyDescent="0.25">
      <c r="A662" s="42"/>
      <c r="B662" s="44"/>
      <c r="C662" s="43"/>
      <c r="D662" s="43"/>
      <c r="E662" s="50"/>
    </row>
    <row r="663" spans="1:5" ht="15" customHeight="1" x14ac:dyDescent="0.2">
      <c r="A663" s="54" t="s">
        <v>32</v>
      </c>
      <c r="B663" s="29" t="s">
        <v>33</v>
      </c>
      <c r="C663" s="29" t="s">
        <v>34</v>
      </c>
      <c r="D663" s="51" t="s">
        <v>35</v>
      </c>
      <c r="E663" s="28" t="s">
        <v>36</v>
      </c>
    </row>
    <row r="664" spans="1:5" ht="15" customHeight="1" x14ac:dyDescent="0.2">
      <c r="A664" s="73">
        <v>33514013</v>
      </c>
      <c r="B664" s="69">
        <v>60009100070</v>
      </c>
      <c r="C664" s="54">
        <v>6172</v>
      </c>
      <c r="D664" s="70" t="s">
        <v>52</v>
      </c>
      <c r="E664" s="71">
        <v>-6931000</v>
      </c>
    </row>
    <row r="665" spans="1:5" ht="15" customHeight="1" x14ac:dyDescent="0.2">
      <c r="A665" s="73">
        <v>38100880</v>
      </c>
      <c r="B665" s="69">
        <v>60009100070</v>
      </c>
      <c r="C665" s="54">
        <v>6172</v>
      </c>
      <c r="D665" s="70" t="s">
        <v>52</v>
      </c>
      <c r="E665" s="71">
        <v>-1224000</v>
      </c>
    </row>
    <row r="666" spans="1:5" ht="15" customHeight="1" x14ac:dyDescent="0.2">
      <c r="A666" s="73">
        <v>33514013</v>
      </c>
      <c r="B666" s="69">
        <v>60009100070</v>
      </c>
      <c r="C666" s="54">
        <v>6172</v>
      </c>
      <c r="D666" s="70" t="s">
        <v>52</v>
      </c>
      <c r="E666" s="71">
        <v>5024350</v>
      </c>
    </row>
    <row r="667" spans="1:5" ht="15" customHeight="1" x14ac:dyDescent="0.2">
      <c r="A667" s="73">
        <v>33100880</v>
      </c>
      <c r="B667" s="69">
        <v>60009100070</v>
      </c>
      <c r="C667" s="54">
        <v>6172</v>
      </c>
      <c r="D667" s="70" t="s">
        <v>52</v>
      </c>
      <c r="E667" s="71">
        <v>886650</v>
      </c>
    </row>
    <row r="668" spans="1:5" ht="15" customHeight="1" x14ac:dyDescent="0.2">
      <c r="A668" s="73">
        <v>33514013</v>
      </c>
      <c r="B668" s="69">
        <v>60009100070</v>
      </c>
      <c r="C668" s="54">
        <v>6172</v>
      </c>
      <c r="D668" s="74" t="s">
        <v>53</v>
      </c>
      <c r="E668" s="71">
        <v>673200</v>
      </c>
    </row>
    <row r="669" spans="1:5" ht="15" customHeight="1" x14ac:dyDescent="0.2">
      <c r="A669" s="73">
        <v>33100880</v>
      </c>
      <c r="B669" s="69">
        <v>60009100070</v>
      </c>
      <c r="C669" s="54">
        <v>6172</v>
      </c>
      <c r="D669" s="74" t="s">
        <v>53</v>
      </c>
      <c r="E669" s="71">
        <v>118800</v>
      </c>
    </row>
    <row r="670" spans="1:5" ht="15" customHeight="1" x14ac:dyDescent="0.2">
      <c r="A670" s="73">
        <v>33514013</v>
      </c>
      <c r="B670" s="69">
        <v>60009100070</v>
      </c>
      <c r="C670" s="54">
        <v>6172</v>
      </c>
      <c r="D670" s="75" t="s">
        <v>54</v>
      </c>
      <c r="E670" s="71">
        <v>1213800</v>
      </c>
    </row>
    <row r="671" spans="1:5" ht="15" customHeight="1" x14ac:dyDescent="0.2">
      <c r="A671" s="73">
        <v>33100880</v>
      </c>
      <c r="B671" s="69">
        <v>60009100070</v>
      </c>
      <c r="C671" s="54">
        <v>6172</v>
      </c>
      <c r="D671" s="75" t="s">
        <v>54</v>
      </c>
      <c r="E671" s="71">
        <v>214200</v>
      </c>
    </row>
    <row r="672" spans="1:5" ht="15" customHeight="1" x14ac:dyDescent="0.2">
      <c r="A672" s="73">
        <v>33514013</v>
      </c>
      <c r="B672" s="69">
        <v>60009100070</v>
      </c>
      <c r="C672" s="54">
        <v>6172</v>
      </c>
      <c r="D672" s="70" t="s">
        <v>55</v>
      </c>
      <c r="E672" s="71">
        <v>20400</v>
      </c>
    </row>
    <row r="673" spans="1:5" ht="15" customHeight="1" x14ac:dyDescent="0.2">
      <c r="A673" s="73">
        <v>33100880</v>
      </c>
      <c r="B673" s="69">
        <v>60009100070</v>
      </c>
      <c r="C673" s="54">
        <v>6172</v>
      </c>
      <c r="D673" s="70" t="s">
        <v>55</v>
      </c>
      <c r="E673" s="71">
        <v>3600</v>
      </c>
    </row>
    <row r="674" spans="1:5" ht="15" customHeight="1" x14ac:dyDescent="0.2">
      <c r="A674" s="72"/>
      <c r="B674" s="72"/>
      <c r="C674" s="58" t="s">
        <v>38</v>
      </c>
      <c r="D674" s="59"/>
      <c r="E674" s="60">
        <f>SUM(E664:E673)</f>
        <v>0</v>
      </c>
    </row>
    <row r="675" spans="1:5" ht="15" customHeight="1" x14ac:dyDescent="0.2"/>
    <row r="676" spans="1:5" ht="15" customHeight="1" x14ac:dyDescent="0.2"/>
    <row r="677" spans="1:5" ht="15" customHeight="1" x14ac:dyDescent="0.2"/>
    <row r="678" spans="1:5" ht="15" customHeight="1" x14ac:dyDescent="0.2"/>
    <row r="679" spans="1:5" ht="15" customHeight="1" x14ac:dyDescent="0.25">
      <c r="A679" s="20" t="s">
        <v>233</v>
      </c>
    </row>
    <row r="680" spans="1:5" ht="15" customHeight="1" x14ac:dyDescent="0.2">
      <c r="A680" s="186" t="s">
        <v>41</v>
      </c>
      <c r="B680" s="186"/>
      <c r="C680" s="186"/>
      <c r="D680" s="186"/>
      <c r="E680" s="186"/>
    </row>
    <row r="681" spans="1:5" ht="15" customHeight="1" x14ac:dyDescent="0.2">
      <c r="A681" s="187" t="s">
        <v>234</v>
      </c>
      <c r="B681" s="187"/>
      <c r="C681" s="187"/>
      <c r="D681" s="187"/>
      <c r="E681" s="187"/>
    </row>
    <row r="682" spans="1:5" ht="15" customHeight="1" x14ac:dyDescent="0.2">
      <c r="A682" s="187"/>
      <c r="B682" s="187"/>
      <c r="C682" s="187"/>
      <c r="D682" s="187"/>
      <c r="E682" s="187"/>
    </row>
    <row r="683" spans="1:5" ht="15" customHeight="1" x14ac:dyDescent="0.2">
      <c r="A683" s="187"/>
      <c r="B683" s="187"/>
      <c r="C683" s="187"/>
      <c r="D683" s="187"/>
      <c r="E683" s="187"/>
    </row>
    <row r="684" spans="1:5" ht="15" customHeight="1" x14ac:dyDescent="0.2">
      <c r="A684" s="187"/>
      <c r="B684" s="187"/>
      <c r="C684" s="187"/>
      <c r="D684" s="187"/>
      <c r="E684" s="187"/>
    </row>
    <row r="685" spans="1:5" ht="15" customHeight="1" x14ac:dyDescent="0.2">
      <c r="A685" s="187"/>
      <c r="B685" s="187"/>
      <c r="C685" s="187"/>
      <c r="D685" s="187"/>
      <c r="E685" s="187"/>
    </row>
    <row r="686" spans="1:5" ht="15" customHeight="1" x14ac:dyDescent="0.2">
      <c r="A686" s="187"/>
      <c r="B686" s="187"/>
      <c r="C686" s="187"/>
      <c r="D686" s="187"/>
      <c r="E686" s="187"/>
    </row>
    <row r="687" spans="1:5" ht="15" customHeight="1" x14ac:dyDescent="0.2">
      <c r="A687" s="187"/>
      <c r="B687" s="187"/>
      <c r="C687" s="187"/>
      <c r="D687" s="187"/>
      <c r="E687" s="187"/>
    </row>
    <row r="688" spans="1:5" ht="15" customHeight="1" x14ac:dyDescent="0.2"/>
    <row r="689" spans="1:5" ht="15" customHeight="1" x14ac:dyDescent="0.25">
      <c r="A689" s="22" t="s">
        <v>1</v>
      </c>
      <c r="B689" s="43"/>
      <c r="C689" s="43"/>
      <c r="D689" s="43"/>
      <c r="E689" s="43"/>
    </row>
    <row r="690" spans="1:5" ht="15" customHeight="1" x14ac:dyDescent="0.2">
      <c r="A690" s="66" t="s">
        <v>49</v>
      </c>
      <c r="B690" s="43"/>
      <c r="C690" s="43"/>
      <c r="D690" s="43"/>
      <c r="E690" s="46" t="s">
        <v>50</v>
      </c>
    </row>
    <row r="691" spans="1:5" ht="15" customHeight="1" x14ac:dyDescent="0.25">
      <c r="A691" s="42"/>
      <c r="B691" s="44"/>
      <c r="C691" s="43"/>
      <c r="D691" s="43"/>
      <c r="E691" s="50"/>
    </row>
    <row r="692" spans="1:5" ht="15" customHeight="1" x14ac:dyDescent="0.2">
      <c r="A692" s="67"/>
      <c r="B692" s="29" t="s">
        <v>33</v>
      </c>
      <c r="C692" s="29" t="s">
        <v>34</v>
      </c>
      <c r="D692" s="51" t="s">
        <v>35</v>
      </c>
      <c r="E692" s="28" t="s">
        <v>36</v>
      </c>
    </row>
    <row r="693" spans="1:5" ht="15" customHeight="1" x14ac:dyDescent="0.2">
      <c r="A693" s="68"/>
      <c r="B693" s="69">
        <v>71000100493</v>
      </c>
      <c r="C693" s="54"/>
      <c r="D693" s="70" t="s">
        <v>51</v>
      </c>
      <c r="E693" s="71">
        <v>170000</v>
      </c>
    </row>
    <row r="694" spans="1:5" ht="15" customHeight="1" x14ac:dyDescent="0.2">
      <c r="A694" s="68"/>
      <c r="B694" s="72"/>
      <c r="C694" s="58" t="s">
        <v>38</v>
      </c>
      <c r="D694" s="59"/>
      <c r="E694" s="60">
        <f>SUM(E693:E693)</f>
        <v>170000</v>
      </c>
    </row>
    <row r="695" spans="1:5" ht="15" customHeight="1" x14ac:dyDescent="0.2"/>
    <row r="696" spans="1:5" ht="15" customHeight="1" x14ac:dyDescent="0.25">
      <c r="A696" s="42" t="s">
        <v>18</v>
      </c>
    </row>
    <row r="697" spans="1:5" ht="15" customHeight="1" x14ac:dyDescent="0.2">
      <c r="A697" s="66" t="s">
        <v>49</v>
      </c>
      <c r="B697" s="43"/>
      <c r="C697" s="43"/>
      <c r="D697" s="43"/>
      <c r="E697" s="46" t="s">
        <v>50</v>
      </c>
    </row>
    <row r="698" spans="1:5" ht="15" customHeight="1" x14ac:dyDescent="0.25">
      <c r="A698" s="42"/>
      <c r="B698" s="44"/>
      <c r="C698" s="43"/>
      <c r="D698" s="43"/>
      <c r="E698" s="50"/>
    </row>
    <row r="699" spans="1:5" ht="15" customHeight="1" x14ac:dyDescent="0.2">
      <c r="A699" s="54" t="s">
        <v>32</v>
      </c>
      <c r="B699" s="29" t="s">
        <v>33</v>
      </c>
      <c r="C699" s="29" t="s">
        <v>34</v>
      </c>
      <c r="D699" s="51" t="s">
        <v>35</v>
      </c>
      <c r="E699" s="28" t="s">
        <v>36</v>
      </c>
    </row>
    <row r="700" spans="1:5" ht="15" customHeight="1" x14ac:dyDescent="0.2">
      <c r="A700" s="73">
        <v>33113233</v>
      </c>
      <c r="B700" s="69">
        <v>60002100493</v>
      </c>
      <c r="C700" s="54">
        <v>4399</v>
      </c>
      <c r="D700" s="74" t="s">
        <v>230</v>
      </c>
      <c r="E700" s="71">
        <v>25500</v>
      </c>
    </row>
    <row r="701" spans="1:5" ht="15" customHeight="1" x14ac:dyDescent="0.2">
      <c r="A701" s="73">
        <v>33513233</v>
      </c>
      <c r="B701" s="69">
        <v>60002100493</v>
      </c>
      <c r="C701" s="54">
        <v>4399</v>
      </c>
      <c r="D701" s="74" t="s">
        <v>230</v>
      </c>
      <c r="E701" s="71">
        <v>144500</v>
      </c>
    </row>
    <row r="702" spans="1:5" ht="15" customHeight="1" x14ac:dyDescent="0.2">
      <c r="A702" s="72"/>
      <c r="B702" s="72"/>
      <c r="C702" s="58" t="s">
        <v>38</v>
      </c>
      <c r="D702" s="59"/>
      <c r="E702" s="60">
        <f>SUM(E700:E701)</f>
        <v>170000</v>
      </c>
    </row>
    <row r="703" spans="1:5" ht="15" customHeight="1" x14ac:dyDescent="0.2"/>
    <row r="704" spans="1:5" ht="15" customHeight="1" x14ac:dyDescent="0.2"/>
    <row r="705" spans="1:5" ht="15" customHeight="1" x14ac:dyDescent="0.25">
      <c r="A705" s="20" t="s">
        <v>235</v>
      </c>
    </row>
    <row r="706" spans="1:5" ht="15" customHeight="1" x14ac:dyDescent="0.2">
      <c r="A706" s="186" t="s">
        <v>41</v>
      </c>
      <c r="B706" s="186"/>
      <c r="C706" s="186"/>
      <c r="D706" s="186"/>
      <c r="E706" s="186"/>
    </row>
    <row r="707" spans="1:5" ht="15" customHeight="1" x14ac:dyDescent="0.2">
      <c r="A707" s="187" t="s">
        <v>236</v>
      </c>
      <c r="B707" s="188"/>
      <c r="C707" s="188"/>
      <c r="D707" s="188"/>
      <c r="E707" s="188"/>
    </row>
    <row r="708" spans="1:5" ht="15" customHeight="1" x14ac:dyDescent="0.2">
      <c r="A708" s="188"/>
      <c r="B708" s="188"/>
      <c r="C708" s="188"/>
      <c r="D708" s="188"/>
      <c r="E708" s="188"/>
    </row>
    <row r="709" spans="1:5" ht="15" customHeight="1" x14ac:dyDescent="0.2">
      <c r="A709" s="188"/>
      <c r="B709" s="188"/>
      <c r="C709" s="188"/>
      <c r="D709" s="188"/>
      <c r="E709" s="188"/>
    </row>
    <row r="710" spans="1:5" ht="15" customHeight="1" x14ac:dyDescent="0.2">
      <c r="A710" s="188"/>
      <c r="B710" s="188"/>
      <c r="C710" s="188"/>
      <c r="D710" s="188"/>
      <c r="E710" s="188"/>
    </row>
    <row r="711" spans="1:5" ht="15" customHeight="1" x14ac:dyDescent="0.2">
      <c r="A711" s="188"/>
      <c r="B711" s="188"/>
      <c r="C711" s="188"/>
      <c r="D711" s="188"/>
      <c r="E711" s="188"/>
    </row>
    <row r="712" spans="1:5" ht="15" customHeight="1" x14ac:dyDescent="0.2">
      <c r="A712" s="188"/>
      <c r="B712" s="188"/>
      <c r="C712" s="188"/>
      <c r="D712" s="188"/>
      <c r="E712" s="188"/>
    </row>
    <row r="713" spans="1:5" ht="15" customHeight="1" x14ac:dyDescent="0.2">
      <c r="A713" s="188"/>
      <c r="B713" s="188"/>
      <c r="C713" s="188"/>
      <c r="D713" s="188"/>
      <c r="E713" s="188"/>
    </row>
    <row r="714" spans="1:5" ht="15" customHeight="1" x14ac:dyDescent="0.2">
      <c r="A714" s="188"/>
      <c r="B714" s="188"/>
      <c r="C714" s="188"/>
      <c r="D714" s="188"/>
      <c r="E714" s="188"/>
    </row>
    <row r="715" spans="1:5" ht="15" customHeight="1" x14ac:dyDescent="0.2">
      <c r="A715" s="188"/>
      <c r="B715" s="188"/>
      <c r="C715" s="188"/>
      <c r="D715" s="188"/>
      <c r="E715" s="188"/>
    </row>
    <row r="716" spans="1:5" ht="15" customHeight="1" x14ac:dyDescent="0.2">
      <c r="A716" s="188"/>
      <c r="B716" s="188"/>
      <c r="C716" s="188"/>
      <c r="D716" s="188"/>
      <c r="E716" s="188"/>
    </row>
    <row r="717" spans="1:5" ht="15" customHeight="1" x14ac:dyDescent="0.25">
      <c r="A717" s="22" t="s">
        <v>1</v>
      </c>
      <c r="B717" s="43"/>
      <c r="C717" s="43"/>
      <c r="D717" s="43"/>
      <c r="E717" s="43"/>
    </row>
    <row r="718" spans="1:5" ht="15" customHeight="1" x14ac:dyDescent="0.2">
      <c r="A718" s="169" t="s">
        <v>59</v>
      </c>
      <c r="B718" s="43"/>
      <c r="C718" s="43"/>
      <c r="D718" s="43"/>
      <c r="E718" s="46" t="s">
        <v>237</v>
      </c>
    </row>
    <row r="719" spans="1:5" ht="15" customHeight="1" x14ac:dyDescent="0.25">
      <c r="A719" s="42"/>
      <c r="B719" s="170"/>
      <c r="C719" s="43"/>
      <c r="D719" s="43"/>
      <c r="E719" s="50"/>
    </row>
    <row r="720" spans="1:5" ht="15" customHeight="1" x14ac:dyDescent="0.2">
      <c r="A720" s="67"/>
      <c r="B720" s="29" t="s">
        <v>33</v>
      </c>
      <c r="C720" s="29" t="s">
        <v>34</v>
      </c>
      <c r="D720" s="51" t="s">
        <v>35</v>
      </c>
      <c r="E720" s="28" t="s">
        <v>36</v>
      </c>
    </row>
    <row r="721" spans="1:7" ht="15" customHeight="1" x14ac:dyDescent="0.2">
      <c r="A721" s="171"/>
      <c r="B721" s="162">
        <v>71000000000</v>
      </c>
      <c r="C721" s="158"/>
      <c r="D721" s="70" t="s">
        <v>51</v>
      </c>
      <c r="E721" s="71">
        <v>42362429.25</v>
      </c>
    </row>
    <row r="722" spans="1:7" ht="15" customHeight="1" x14ac:dyDescent="0.2">
      <c r="A722" s="171"/>
      <c r="B722" s="172"/>
      <c r="C722" s="58" t="s">
        <v>38</v>
      </c>
      <c r="D722" s="59"/>
      <c r="E722" s="60">
        <f>SUM(E721:E721)</f>
        <v>42362429.25</v>
      </c>
    </row>
    <row r="723" spans="1:7" ht="15" customHeight="1" x14ac:dyDescent="0.2"/>
    <row r="724" spans="1:7" ht="15" customHeight="1" x14ac:dyDescent="0.25">
      <c r="A724" s="22" t="s">
        <v>1</v>
      </c>
      <c r="B724" s="43"/>
      <c r="C724" s="43"/>
      <c r="D724" s="43"/>
      <c r="E724" s="43"/>
    </row>
    <row r="725" spans="1:7" ht="15" customHeight="1" x14ac:dyDescent="0.2">
      <c r="A725" s="169" t="s">
        <v>59</v>
      </c>
      <c r="B725" s="43"/>
      <c r="C725" s="43"/>
      <c r="D725" s="43"/>
      <c r="E725" s="46" t="s">
        <v>238</v>
      </c>
    </row>
    <row r="726" spans="1:7" ht="15" customHeight="1" x14ac:dyDescent="0.25">
      <c r="A726" s="42"/>
      <c r="B726" s="170"/>
      <c r="C726" s="43"/>
      <c r="D726" s="43"/>
      <c r="E726" s="50"/>
    </row>
    <row r="727" spans="1:7" ht="15" customHeight="1" x14ac:dyDescent="0.2">
      <c r="A727" s="67"/>
      <c r="B727" s="29" t="s">
        <v>33</v>
      </c>
      <c r="C727" s="29" t="s">
        <v>34</v>
      </c>
      <c r="D727" s="51" t="s">
        <v>35</v>
      </c>
      <c r="E727" s="28" t="s">
        <v>36</v>
      </c>
    </row>
    <row r="728" spans="1:7" ht="15" customHeight="1" x14ac:dyDescent="0.2">
      <c r="A728" s="171"/>
      <c r="B728" s="162">
        <v>71000000000</v>
      </c>
      <c r="C728" s="158"/>
      <c r="D728" s="70" t="s">
        <v>51</v>
      </c>
      <c r="E728" s="71">
        <v>15396049.710000001</v>
      </c>
    </row>
    <row r="729" spans="1:7" ht="15" customHeight="1" x14ac:dyDescent="0.2">
      <c r="A729" s="171"/>
      <c r="B729" s="172"/>
      <c r="C729" s="58" t="s">
        <v>38</v>
      </c>
      <c r="D729" s="59"/>
      <c r="E729" s="60">
        <f>SUM(E728:E728)</f>
        <v>15396049.710000001</v>
      </c>
      <c r="G729" s="76">
        <f>SUM(E722,E729)</f>
        <v>57758478.960000001</v>
      </c>
    </row>
    <row r="730" spans="1:7" ht="15" customHeight="1" x14ac:dyDescent="0.2"/>
    <row r="731" spans="1:7" ht="15" customHeight="1" x14ac:dyDescent="0.25">
      <c r="A731" s="42" t="s">
        <v>18</v>
      </c>
      <c r="B731" s="43"/>
      <c r="C731" s="43"/>
      <c r="D731" s="43"/>
      <c r="E731" s="170"/>
    </row>
    <row r="732" spans="1:7" ht="15" customHeight="1" x14ac:dyDescent="0.2">
      <c r="A732" s="169" t="s">
        <v>59</v>
      </c>
      <c r="B732" s="43"/>
      <c r="C732" s="43"/>
      <c r="D732" s="43"/>
      <c r="E732" s="46" t="s">
        <v>237</v>
      </c>
    </row>
    <row r="733" spans="1:7" ht="15" customHeight="1" x14ac:dyDescent="0.2">
      <c r="A733" s="170"/>
      <c r="B733" s="61"/>
      <c r="C733" s="43"/>
      <c r="E733" s="87"/>
    </row>
    <row r="734" spans="1:7" ht="15" customHeight="1" x14ac:dyDescent="0.2">
      <c r="A734" s="29" t="s">
        <v>32</v>
      </c>
      <c r="B734" s="29" t="s">
        <v>33</v>
      </c>
      <c r="C734" s="29" t="s">
        <v>34</v>
      </c>
      <c r="D734" s="62" t="s">
        <v>35</v>
      </c>
      <c r="E734" s="28" t="s">
        <v>36</v>
      </c>
    </row>
    <row r="735" spans="1:7" ht="15" customHeight="1" x14ac:dyDescent="0.2">
      <c r="A735" s="173">
        <v>32533030</v>
      </c>
      <c r="B735" s="162">
        <v>50000001539</v>
      </c>
      <c r="C735" s="158">
        <v>3299</v>
      </c>
      <c r="D735" s="70" t="s">
        <v>121</v>
      </c>
      <c r="E735" s="120">
        <v>790500</v>
      </c>
    </row>
    <row r="736" spans="1:7" ht="15" customHeight="1" x14ac:dyDescent="0.2">
      <c r="A736" s="173">
        <v>32533030</v>
      </c>
      <c r="B736" s="162">
        <v>50000001554</v>
      </c>
      <c r="C736" s="158">
        <v>3299</v>
      </c>
      <c r="D736" s="70" t="s">
        <v>121</v>
      </c>
      <c r="E736" s="120">
        <v>739500</v>
      </c>
    </row>
    <row r="737" spans="1:5" ht="15" customHeight="1" x14ac:dyDescent="0.2">
      <c r="A737" s="173">
        <v>32533030</v>
      </c>
      <c r="B737" s="162">
        <v>50000000000</v>
      </c>
      <c r="C737" s="158">
        <v>3299</v>
      </c>
      <c r="D737" s="74" t="s">
        <v>125</v>
      </c>
      <c r="E737" s="120">
        <v>782000</v>
      </c>
    </row>
    <row r="738" spans="1:5" ht="15" customHeight="1" x14ac:dyDescent="0.2">
      <c r="A738" s="173">
        <v>32533030</v>
      </c>
      <c r="B738" s="162">
        <v>50000000000</v>
      </c>
      <c r="C738" s="158">
        <v>3299</v>
      </c>
      <c r="D738" s="70" t="s">
        <v>187</v>
      </c>
      <c r="E738" s="120">
        <v>1759500</v>
      </c>
    </row>
    <row r="739" spans="1:5" ht="15" customHeight="1" x14ac:dyDescent="0.2">
      <c r="A739" s="173">
        <v>32533030</v>
      </c>
      <c r="B739" s="162">
        <v>50000008006</v>
      </c>
      <c r="C739" s="158">
        <v>3299</v>
      </c>
      <c r="D739" s="118" t="s">
        <v>186</v>
      </c>
      <c r="E739" s="120">
        <v>1334500</v>
      </c>
    </row>
    <row r="740" spans="1:5" ht="15" customHeight="1" x14ac:dyDescent="0.2">
      <c r="A740" s="173">
        <v>32533030</v>
      </c>
      <c r="B740" s="162">
        <v>50000008387</v>
      </c>
      <c r="C740" s="158">
        <v>3299</v>
      </c>
      <c r="D740" s="118" t="s">
        <v>186</v>
      </c>
      <c r="E740" s="120">
        <v>1113500</v>
      </c>
    </row>
    <row r="741" spans="1:5" ht="15" customHeight="1" x14ac:dyDescent="0.2">
      <c r="A741" s="173">
        <v>32533030</v>
      </c>
      <c r="B741" s="162">
        <v>50000008401</v>
      </c>
      <c r="C741" s="158">
        <v>3299</v>
      </c>
      <c r="D741" s="118" t="s">
        <v>186</v>
      </c>
      <c r="E741" s="120">
        <v>680000</v>
      </c>
    </row>
    <row r="742" spans="1:5" ht="15" customHeight="1" x14ac:dyDescent="0.2">
      <c r="A742" s="173">
        <v>32533030</v>
      </c>
      <c r="B742" s="162">
        <v>50000001100</v>
      </c>
      <c r="C742" s="177">
        <v>3299</v>
      </c>
      <c r="D742" s="119" t="s">
        <v>194</v>
      </c>
      <c r="E742" s="56">
        <v>527000</v>
      </c>
    </row>
    <row r="743" spans="1:5" ht="15" customHeight="1" x14ac:dyDescent="0.2">
      <c r="A743" s="173">
        <v>32533030</v>
      </c>
      <c r="B743" s="162">
        <v>50000001106</v>
      </c>
      <c r="C743" s="177">
        <v>3299</v>
      </c>
      <c r="D743" s="119" t="s">
        <v>194</v>
      </c>
      <c r="E743" s="56">
        <v>1156000</v>
      </c>
    </row>
    <row r="744" spans="1:5" ht="15" customHeight="1" x14ac:dyDescent="0.2">
      <c r="A744" s="173">
        <v>32533030</v>
      </c>
      <c r="B744" s="162">
        <v>50000001120</v>
      </c>
      <c r="C744" s="177">
        <v>3299</v>
      </c>
      <c r="D744" s="119" t="s">
        <v>194</v>
      </c>
      <c r="E744" s="56">
        <v>391000</v>
      </c>
    </row>
    <row r="745" spans="1:5" ht="15" customHeight="1" x14ac:dyDescent="0.2">
      <c r="A745" s="173">
        <v>32533030</v>
      </c>
      <c r="B745" s="162">
        <v>50000001121</v>
      </c>
      <c r="C745" s="158">
        <v>3299</v>
      </c>
      <c r="D745" s="119" t="s">
        <v>194</v>
      </c>
      <c r="E745" s="120">
        <v>2414000</v>
      </c>
    </row>
    <row r="746" spans="1:5" ht="15" customHeight="1" x14ac:dyDescent="0.2">
      <c r="A746" s="173">
        <v>32533030</v>
      </c>
      <c r="B746" s="162">
        <v>50000001127</v>
      </c>
      <c r="C746" s="158">
        <v>3299</v>
      </c>
      <c r="D746" s="119" t="s">
        <v>194</v>
      </c>
      <c r="E746" s="120">
        <v>1453500</v>
      </c>
    </row>
    <row r="747" spans="1:5" ht="15" customHeight="1" x14ac:dyDescent="0.2">
      <c r="A747" s="173">
        <v>32533030</v>
      </c>
      <c r="B747" s="162">
        <v>50000001130</v>
      </c>
      <c r="C747" s="158">
        <v>3299</v>
      </c>
      <c r="D747" s="119" t="s">
        <v>194</v>
      </c>
      <c r="E747" s="120">
        <v>833000</v>
      </c>
    </row>
    <row r="748" spans="1:5" ht="15" customHeight="1" x14ac:dyDescent="0.2">
      <c r="A748" s="173">
        <v>32533030</v>
      </c>
      <c r="B748" s="162">
        <v>50000001131</v>
      </c>
      <c r="C748" s="158">
        <v>3299</v>
      </c>
      <c r="D748" s="119" t="s">
        <v>194</v>
      </c>
      <c r="E748" s="120">
        <v>680000</v>
      </c>
    </row>
    <row r="749" spans="1:5" ht="15" customHeight="1" x14ac:dyDescent="0.2">
      <c r="A749" s="173">
        <v>32533030</v>
      </c>
      <c r="B749" s="162">
        <v>50000001132</v>
      </c>
      <c r="C749" s="158">
        <v>3299</v>
      </c>
      <c r="D749" s="119" t="s">
        <v>194</v>
      </c>
      <c r="E749" s="120">
        <v>1326000</v>
      </c>
    </row>
    <row r="750" spans="1:5" ht="15" customHeight="1" x14ac:dyDescent="0.2">
      <c r="A750" s="173">
        <v>32533030</v>
      </c>
      <c r="B750" s="162">
        <v>50000001142</v>
      </c>
      <c r="C750" s="158">
        <v>3299</v>
      </c>
      <c r="D750" s="119" t="s">
        <v>194</v>
      </c>
      <c r="E750" s="120">
        <v>1742500</v>
      </c>
    </row>
    <row r="751" spans="1:5" ht="15" customHeight="1" x14ac:dyDescent="0.2">
      <c r="A751" s="173">
        <v>32533030</v>
      </c>
      <c r="B751" s="162">
        <v>50000001173</v>
      </c>
      <c r="C751" s="158">
        <v>3299</v>
      </c>
      <c r="D751" s="119" t="s">
        <v>194</v>
      </c>
      <c r="E751" s="120">
        <v>1462000</v>
      </c>
    </row>
    <row r="752" spans="1:5" ht="15" customHeight="1" x14ac:dyDescent="0.2">
      <c r="A752" s="173">
        <v>32533030</v>
      </c>
      <c r="B752" s="162">
        <v>50000001202</v>
      </c>
      <c r="C752" s="158">
        <v>3299</v>
      </c>
      <c r="D752" s="119" t="s">
        <v>194</v>
      </c>
      <c r="E752" s="120">
        <v>1861500</v>
      </c>
    </row>
    <row r="753" spans="1:7" ht="15" customHeight="1" x14ac:dyDescent="0.2">
      <c r="A753" s="173">
        <v>32533030</v>
      </c>
      <c r="B753" s="162">
        <v>50000001205</v>
      </c>
      <c r="C753" s="158">
        <v>3299</v>
      </c>
      <c r="D753" s="119" t="s">
        <v>194</v>
      </c>
      <c r="E753" s="120">
        <v>1190000</v>
      </c>
    </row>
    <row r="754" spans="1:7" ht="15" customHeight="1" x14ac:dyDescent="0.2">
      <c r="A754" s="173">
        <v>32533030</v>
      </c>
      <c r="B754" s="162">
        <v>50000001213</v>
      </c>
      <c r="C754" s="158">
        <v>3299</v>
      </c>
      <c r="D754" s="119" t="s">
        <v>194</v>
      </c>
      <c r="E754" s="120">
        <v>1317500</v>
      </c>
    </row>
    <row r="755" spans="1:7" ht="15" customHeight="1" x14ac:dyDescent="0.2">
      <c r="A755" s="173">
        <v>32533030</v>
      </c>
      <c r="B755" s="162">
        <v>50000001350</v>
      </c>
      <c r="C755" s="158">
        <v>3299</v>
      </c>
      <c r="D755" s="119" t="s">
        <v>194</v>
      </c>
      <c r="E755" s="56">
        <v>2116500</v>
      </c>
    </row>
    <row r="756" spans="1:7" ht="15" customHeight="1" x14ac:dyDescent="0.2">
      <c r="A756" s="173">
        <v>32533030</v>
      </c>
      <c r="B756" s="162">
        <v>50000000000</v>
      </c>
      <c r="C756" s="177">
        <v>3299</v>
      </c>
      <c r="D756" s="63" t="s">
        <v>46</v>
      </c>
      <c r="E756" s="56">
        <v>7789479.2600000016</v>
      </c>
      <c r="G756" s="76">
        <f>SUM(E735:E756)</f>
        <v>33459479.260000002</v>
      </c>
    </row>
    <row r="757" spans="1:7" ht="15" customHeight="1" x14ac:dyDescent="0.2">
      <c r="A757" s="173">
        <v>32533926</v>
      </c>
      <c r="B757" s="162">
        <v>50000000000</v>
      </c>
      <c r="C757" s="177">
        <v>3299</v>
      </c>
      <c r="D757" s="178" t="s">
        <v>144</v>
      </c>
      <c r="E757" s="56">
        <v>2548585.6</v>
      </c>
    </row>
    <row r="758" spans="1:7" ht="15" customHeight="1" x14ac:dyDescent="0.2">
      <c r="A758" s="173">
        <v>32133030</v>
      </c>
      <c r="B758" s="162">
        <v>50000001539</v>
      </c>
      <c r="C758" s="158">
        <v>3299</v>
      </c>
      <c r="D758" s="70" t="s">
        <v>121</v>
      </c>
      <c r="E758" s="56">
        <v>139500</v>
      </c>
    </row>
    <row r="759" spans="1:7" ht="15" customHeight="1" x14ac:dyDescent="0.2">
      <c r="A759" s="173">
        <v>32133030</v>
      </c>
      <c r="B759" s="162">
        <v>50000001554</v>
      </c>
      <c r="C759" s="158">
        <v>3299</v>
      </c>
      <c r="D759" s="70" t="s">
        <v>121</v>
      </c>
      <c r="E759" s="56">
        <v>130500</v>
      </c>
    </row>
    <row r="760" spans="1:7" ht="15" customHeight="1" x14ac:dyDescent="0.2">
      <c r="A760" s="173">
        <v>32133030</v>
      </c>
      <c r="B760" s="162">
        <v>50000000000</v>
      </c>
      <c r="C760" s="158">
        <v>3299</v>
      </c>
      <c r="D760" s="74" t="s">
        <v>125</v>
      </c>
      <c r="E760" s="56">
        <v>138000</v>
      </c>
    </row>
    <row r="761" spans="1:7" ht="15" customHeight="1" x14ac:dyDescent="0.2">
      <c r="A761" s="173">
        <v>32133030</v>
      </c>
      <c r="B761" s="162">
        <v>50000000000</v>
      </c>
      <c r="C761" s="158">
        <v>3299</v>
      </c>
      <c r="D761" s="70" t="s">
        <v>187</v>
      </c>
      <c r="E761" s="120">
        <v>310500</v>
      </c>
    </row>
    <row r="762" spans="1:7" ht="15" customHeight="1" x14ac:dyDescent="0.2">
      <c r="A762" s="173">
        <v>32133030</v>
      </c>
      <c r="B762" s="162">
        <v>50000008006</v>
      </c>
      <c r="C762" s="158">
        <v>3299</v>
      </c>
      <c r="D762" s="118" t="s">
        <v>186</v>
      </c>
      <c r="E762" s="120">
        <v>235500</v>
      </c>
    </row>
    <row r="763" spans="1:7" ht="15" customHeight="1" x14ac:dyDescent="0.2">
      <c r="A763" s="173">
        <v>32133030</v>
      </c>
      <c r="B763" s="162">
        <v>50000008387</v>
      </c>
      <c r="C763" s="158">
        <v>3299</v>
      </c>
      <c r="D763" s="118" t="s">
        <v>186</v>
      </c>
      <c r="E763" s="120">
        <v>196500</v>
      </c>
    </row>
    <row r="764" spans="1:7" ht="15" customHeight="1" x14ac:dyDescent="0.2">
      <c r="A764" s="173">
        <v>32133030</v>
      </c>
      <c r="B764" s="162">
        <v>50000008401</v>
      </c>
      <c r="C764" s="158">
        <v>3299</v>
      </c>
      <c r="D764" s="118" t="s">
        <v>186</v>
      </c>
      <c r="E764" s="120">
        <v>120000</v>
      </c>
    </row>
    <row r="765" spans="1:7" ht="15" customHeight="1" x14ac:dyDescent="0.2">
      <c r="A765" s="173">
        <v>32133030</v>
      </c>
      <c r="B765" s="162">
        <v>50000001100</v>
      </c>
      <c r="C765" s="177">
        <v>3299</v>
      </c>
      <c r="D765" s="119" t="s">
        <v>194</v>
      </c>
      <c r="E765" s="120">
        <v>93000</v>
      </c>
    </row>
    <row r="766" spans="1:7" ht="15" customHeight="1" x14ac:dyDescent="0.2">
      <c r="A766" s="173">
        <v>32133030</v>
      </c>
      <c r="B766" s="162">
        <v>50000001106</v>
      </c>
      <c r="C766" s="177">
        <v>3299</v>
      </c>
      <c r="D766" s="119" t="s">
        <v>194</v>
      </c>
      <c r="E766" s="120">
        <v>204000</v>
      </c>
    </row>
    <row r="767" spans="1:7" ht="15" customHeight="1" x14ac:dyDescent="0.2">
      <c r="A767" s="173">
        <v>32133030</v>
      </c>
      <c r="B767" s="162">
        <v>50000001120</v>
      </c>
      <c r="C767" s="177">
        <v>3299</v>
      </c>
      <c r="D767" s="119" t="s">
        <v>194</v>
      </c>
      <c r="E767" s="120">
        <v>69000</v>
      </c>
    </row>
    <row r="768" spans="1:7" ht="15" customHeight="1" x14ac:dyDescent="0.2">
      <c r="A768" s="173">
        <v>32133030</v>
      </c>
      <c r="B768" s="162">
        <v>50000001121</v>
      </c>
      <c r="C768" s="158">
        <v>3299</v>
      </c>
      <c r="D768" s="119" t="s">
        <v>194</v>
      </c>
      <c r="E768" s="120">
        <v>426000</v>
      </c>
    </row>
    <row r="769" spans="1:7" ht="15" customHeight="1" x14ac:dyDescent="0.2">
      <c r="A769" s="173">
        <v>32133030</v>
      </c>
      <c r="B769" s="162">
        <v>50000001127</v>
      </c>
      <c r="C769" s="158">
        <v>3299</v>
      </c>
      <c r="D769" s="119" t="s">
        <v>194</v>
      </c>
      <c r="E769" s="120">
        <v>256500</v>
      </c>
    </row>
    <row r="770" spans="1:7" ht="15" customHeight="1" x14ac:dyDescent="0.2">
      <c r="A770" s="173">
        <v>32133030</v>
      </c>
      <c r="B770" s="162">
        <v>50000001130</v>
      </c>
      <c r="C770" s="158">
        <v>3299</v>
      </c>
      <c r="D770" s="119" t="s">
        <v>194</v>
      </c>
      <c r="E770" s="120">
        <v>147000</v>
      </c>
    </row>
    <row r="771" spans="1:7" ht="15" customHeight="1" x14ac:dyDescent="0.2">
      <c r="A771" s="173">
        <v>32133030</v>
      </c>
      <c r="B771" s="162">
        <v>50000001131</v>
      </c>
      <c r="C771" s="158">
        <v>3299</v>
      </c>
      <c r="D771" s="119" t="s">
        <v>194</v>
      </c>
      <c r="E771" s="120">
        <v>120000</v>
      </c>
    </row>
    <row r="772" spans="1:7" ht="15" customHeight="1" x14ac:dyDescent="0.2">
      <c r="A772" s="173">
        <v>32133030</v>
      </c>
      <c r="B772" s="162">
        <v>50000001132</v>
      </c>
      <c r="C772" s="158">
        <v>3299</v>
      </c>
      <c r="D772" s="119" t="s">
        <v>194</v>
      </c>
      <c r="E772" s="120">
        <v>234000</v>
      </c>
    </row>
    <row r="773" spans="1:7" ht="15" customHeight="1" x14ac:dyDescent="0.2">
      <c r="A773" s="173">
        <v>32133030</v>
      </c>
      <c r="B773" s="162">
        <v>50000001142</v>
      </c>
      <c r="C773" s="158">
        <v>3299</v>
      </c>
      <c r="D773" s="119" t="s">
        <v>194</v>
      </c>
      <c r="E773" s="120">
        <v>307500</v>
      </c>
    </row>
    <row r="774" spans="1:7" ht="15" customHeight="1" x14ac:dyDescent="0.2">
      <c r="A774" s="173">
        <v>32133030</v>
      </c>
      <c r="B774" s="162">
        <v>50000001173</v>
      </c>
      <c r="C774" s="158">
        <v>3299</v>
      </c>
      <c r="D774" s="119" t="s">
        <v>194</v>
      </c>
      <c r="E774" s="120">
        <v>258000</v>
      </c>
    </row>
    <row r="775" spans="1:7" ht="15" customHeight="1" x14ac:dyDescent="0.2">
      <c r="A775" s="173">
        <v>32133030</v>
      </c>
      <c r="B775" s="162">
        <v>50000001202</v>
      </c>
      <c r="C775" s="158">
        <v>3299</v>
      </c>
      <c r="D775" s="119" t="s">
        <v>194</v>
      </c>
      <c r="E775" s="120">
        <v>328500</v>
      </c>
    </row>
    <row r="776" spans="1:7" ht="15" customHeight="1" x14ac:dyDescent="0.2">
      <c r="A776" s="173">
        <v>32133030</v>
      </c>
      <c r="B776" s="162">
        <v>50000001205</v>
      </c>
      <c r="C776" s="158">
        <v>3299</v>
      </c>
      <c r="D776" s="119" t="s">
        <v>194</v>
      </c>
      <c r="E776" s="120">
        <v>210000</v>
      </c>
    </row>
    <row r="777" spans="1:7" ht="15" customHeight="1" x14ac:dyDescent="0.2">
      <c r="A777" s="173">
        <v>32133030</v>
      </c>
      <c r="B777" s="162">
        <v>50000001213</v>
      </c>
      <c r="C777" s="158">
        <v>3299</v>
      </c>
      <c r="D777" s="119" t="s">
        <v>194</v>
      </c>
      <c r="E777" s="56">
        <v>232500</v>
      </c>
    </row>
    <row r="778" spans="1:7" ht="15" customHeight="1" x14ac:dyDescent="0.2">
      <c r="A778" s="173">
        <v>32133030</v>
      </c>
      <c r="B778" s="162">
        <v>50000001350</v>
      </c>
      <c r="C778" s="158">
        <v>3299</v>
      </c>
      <c r="D778" s="119" t="s">
        <v>194</v>
      </c>
      <c r="E778" s="56">
        <v>373500</v>
      </c>
    </row>
    <row r="779" spans="1:7" ht="15" customHeight="1" x14ac:dyDescent="0.2">
      <c r="A779" s="173">
        <v>32133030</v>
      </c>
      <c r="B779" s="162">
        <v>50000000000</v>
      </c>
      <c r="C779" s="177">
        <v>3299</v>
      </c>
      <c r="D779" s="63" t="s">
        <v>46</v>
      </c>
      <c r="E779" s="56">
        <v>1374613.9899999984</v>
      </c>
      <c r="G779" s="76">
        <f>SUM(E758:E779)</f>
        <v>5904613.9899999984</v>
      </c>
    </row>
    <row r="780" spans="1:7" ht="15" customHeight="1" x14ac:dyDescent="0.2">
      <c r="A780" s="173">
        <v>32133926</v>
      </c>
      <c r="B780" s="162">
        <v>50000000000</v>
      </c>
      <c r="C780" s="177">
        <v>3299</v>
      </c>
      <c r="D780" s="178" t="s">
        <v>144</v>
      </c>
      <c r="E780" s="56">
        <v>449750.4</v>
      </c>
    </row>
    <row r="781" spans="1:7" ht="15" customHeight="1" x14ac:dyDescent="0.2">
      <c r="A781" s="32"/>
      <c r="B781" s="174"/>
      <c r="C781" s="58" t="s">
        <v>38</v>
      </c>
      <c r="D781" s="59"/>
      <c r="E781" s="60">
        <f>SUM(E735:E780)</f>
        <v>42362429.249999993</v>
      </c>
    </row>
    <row r="782" spans="1:7" ht="15" customHeight="1" x14ac:dyDescent="0.2"/>
    <row r="783" spans="1:7" ht="15" customHeight="1" x14ac:dyDescent="0.25">
      <c r="A783" s="42" t="s">
        <v>18</v>
      </c>
      <c r="B783" s="43"/>
      <c r="C783" s="43"/>
      <c r="D783" s="43"/>
      <c r="E783" s="170"/>
    </row>
    <row r="784" spans="1:7" ht="15" customHeight="1" x14ac:dyDescent="0.2">
      <c r="A784" s="169" t="s">
        <v>59</v>
      </c>
      <c r="B784" s="43"/>
      <c r="C784" s="43"/>
      <c r="D784" s="43"/>
      <c r="E784" s="46" t="s">
        <v>238</v>
      </c>
    </row>
    <row r="785" spans="1:7" ht="15" customHeight="1" x14ac:dyDescent="0.2">
      <c r="A785" s="170"/>
      <c r="B785" s="61"/>
      <c r="C785" s="43"/>
      <c r="E785" s="87"/>
    </row>
    <row r="786" spans="1:7" ht="15" customHeight="1" x14ac:dyDescent="0.2">
      <c r="A786" s="29" t="s">
        <v>32</v>
      </c>
      <c r="B786" s="29" t="s">
        <v>33</v>
      </c>
      <c r="C786" s="29" t="s">
        <v>34</v>
      </c>
      <c r="D786" s="62" t="s">
        <v>35</v>
      </c>
      <c r="E786" s="28" t="s">
        <v>36</v>
      </c>
    </row>
    <row r="787" spans="1:7" ht="15" customHeight="1" x14ac:dyDescent="0.2">
      <c r="A787" s="173">
        <v>32533030</v>
      </c>
      <c r="B787" s="162">
        <v>50000000000</v>
      </c>
      <c r="C787" s="158">
        <v>3299</v>
      </c>
      <c r="D787" s="70" t="s">
        <v>121</v>
      </c>
      <c r="E787" s="120">
        <v>700868.31</v>
      </c>
    </row>
    <row r="788" spans="1:7" ht="15" customHeight="1" x14ac:dyDescent="0.2">
      <c r="A788" s="173">
        <v>32533030</v>
      </c>
      <c r="B788" s="162">
        <v>50000000000</v>
      </c>
      <c r="C788" s="158">
        <v>3299</v>
      </c>
      <c r="D788" s="70" t="s">
        <v>121</v>
      </c>
      <c r="E788" s="120">
        <v>805581.51</v>
      </c>
    </row>
    <row r="789" spans="1:7" ht="15" customHeight="1" x14ac:dyDescent="0.2">
      <c r="A789" s="173">
        <v>32533030</v>
      </c>
      <c r="B789" s="162">
        <v>50000000000</v>
      </c>
      <c r="C789" s="158">
        <v>3299</v>
      </c>
      <c r="D789" s="70" t="s">
        <v>121</v>
      </c>
      <c r="E789" s="120">
        <v>820084.89</v>
      </c>
    </row>
    <row r="790" spans="1:7" ht="15" customHeight="1" x14ac:dyDescent="0.2">
      <c r="A790" s="173">
        <v>32533030</v>
      </c>
      <c r="B790" s="162">
        <v>50000000000</v>
      </c>
      <c r="C790" s="158">
        <v>3299</v>
      </c>
      <c r="D790" s="74" t="s">
        <v>125</v>
      </c>
      <c r="E790" s="120">
        <v>1127527.6599999999</v>
      </c>
    </row>
    <row r="791" spans="1:7" ht="15" customHeight="1" x14ac:dyDescent="0.2">
      <c r="A791" s="173">
        <v>32533030</v>
      </c>
      <c r="B791" s="162">
        <v>50000000000</v>
      </c>
      <c r="C791" s="158">
        <v>3299</v>
      </c>
      <c r="D791" s="74" t="s">
        <v>120</v>
      </c>
      <c r="E791" s="120">
        <v>900566.77</v>
      </c>
    </row>
    <row r="792" spans="1:7" ht="15" customHeight="1" x14ac:dyDescent="0.2">
      <c r="A792" s="173">
        <v>32533030</v>
      </c>
      <c r="B792" s="162">
        <v>50000008163</v>
      </c>
      <c r="C792" s="158">
        <v>3299</v>
      </c>
      <c r="D792" s="118" t="s">
        <v>186</v>
      </c>
      <c r="E792" s="120">
        <v>330418.89</v>
      </c>
    </row>
    <row r="793" spans="1:7" ht="15" customHeight="1" x14ac:dyDescent="0.2">
      <c r="A793" s="173">
        <v>32533030</v>
      </c>
      <c r="B793" s="162">
        <v>50000008374</v>
      </c>
      <c r="C793" s="158">
        <v>3299</v>
      </c>
      <c r="D793" s="118" t="s">
        <v>186</v>
      </c>
      <c r="E793" s="120">
        <v>634449.74</v>
      </c>
    </row>
    <row r="794" spans="1:7" ht="15" customHeight="1" x14ac:dyDescent="0.2">
      <c r="A794" s="173">
        <v>32533030</v>
      </c>
      <c r="B794" s="162">
        <v>50000008446</v>
      </c>
      <c r="C794" s="158">
        <v>3299</v>
      </c>
      <c r="D794" s="118" t="s">
        <v>186</v>
      </c>
      <c r="E794" s="120">
        <v>921163.37</v>
      </c>
    </row>
    <row r="795" spans="1:7" ht="15" customHeight="1" x14ac:dyDescent="0.2">
      <c r="A795" s="173">
        <v>32533030</v>
      </c>
      <c r="B795" s="162">
        <v>50000000000</v>
      </c>
      <c r="C795" s="177">
        <v>3299</v>
      </c>
      <c r="D795" s="74" t="s">
        <v>195</v>
      </c>
      <c r="E795" s="56">
        <v>963106.57000000007</v>
      </c>
    </row>
    <row r="796" spans="1:7" ht="15" customHeight="1" x14ac:dyDescent="0.2">
      <c r="A796" s="173">
        <v>32533030</v>
      </c>
      <c r="B796" s="162">
        <v>50000001040</v>
      </c>
      <c r="C796" s="177">
        <v>3299</v>
      </c>
      <c r="D796" s="119" t="s">
        <v>194</v>
      </c>
      <c r="E796" s="56">
        <v>258890.74000000002</v>
      </c>
    </row>
    <row r="797" spans="1:7" ht="15" customHeight="1" x14ac:dyDescent="0.2">
      <c r="A797" s="173">
        <v>32533030</v>
      </c>
      <c r="B797" s="162">
        <v>50000001041</v>
      </c>
      <c r="C797" s="177">
        <v>3299</v>
      </c>
      <c r="D797" s="119" t="s">
        <v>194</v>
      </c>
      <c r="E797" s="56">
        <v>751539.87</v>
      </c>
    </row>
    <row r="798" spans="1:7" ht="15" customHeight="1" x14ac:dyDescent="0.2">
      <c r="A798" s="173">
        <v>32533030</v>
      </c>
      <c r="B798" s="162">
        <v>50000001106</v>
      </c>
      <c r="C798" s="177">
        <v>3299</v>
      </c>
      <c r="D798" s="119" t="s">
        <v>194</v>
      </c>
      <c r="E798" s="56">
        <v>648306.26</v>
      </c>
    </row>
    <row r="799" spans="1:7" ht="15" customHeight="1" x14ac:dyDescent="0.2">
      <c r="A799" s="173">
        <v>32533030</v>
      </c>
      <c r="B799" s="162">
        <v>50000001225</v>
      </c>
      <c r="C799" s="158">
        <v>3299</v>
      </c>
      <c r="D799" s="119" t="s">
        <v>194</v>
      </c>
      <c r="E799" s="120">
        <v>746247.94000000006</v>
      </c>
    </row>
    <row r="800" spans="1:7" ht="15" customHeight="1" x14ac:dyDescent="0.2">
      <c r="A800" s="173">
        <v>32533030</v>
      </c>
      <c r="B800" s="162">
        <v>50000000000</v>
      </c>
      <c r="C800" s="177">
        <v>3299</v>
      </c>
      <c r="D800" s="63" t="s">
        <v>46</v>
      </c>
      <c r="E800" s="56">
        <v>3053013.8299999982</v>
      </c>
      <c r="G800" s="76">
        <f>SUM(E787:E800)</f>
        <v>12661766.35</v>
      </c>
    </row>
    <row r="801" spans="1:7" ht="15" customHeight="1" x14ac:dyDescent="0.2">
      <c r="A801" s="173">
        <v>32533926</v>
      </c>
      <c r="B801" s="162">
        <v>50000000000</v>
      </c>
      <c r="C801" s="177">
        <v>3299</v>
      </c>
      <c r="D801" s="178" t="s">
        <v>144</v>
      </c>
      <c r="E801" s="56">
        <v>424875.9</v>
      </c>
    </row>
    <row r="802" spans="1:7" ht="15" customHeight="1" x14ac:dyDescent="0.2">
      <c r="A802" s="173">
        <v>32133030</v>
      </c>
      <c r="B802" s="162">
        <v>50000000000</v>
      </c>
      <c r="C802" s="158">
        <v>3299</v>
      </c>
      <c r="D802" s="70" t="s">
        <v>121</v>
      </c>
      <c r="E802" s="56">
        <v>123682.64999999991</v>
      </c>
    </row>
    <row r="803" spans="1:7" ht="15" customHeight="1" x14ac:dyDescent="0.2">
      <c r="A803" s="173">
        <v>32133030</v>
      </c>
      <c r="B803" s="162">
        <v>50000000000</v>
      </c>
      <c r="C803" s="158">
        <v>3299</v>
      </c>
      <c r="D803" s="70" t="s">
        <v>121</v>
      </c>
      <c r="E803" s="56">
        <v>142161.44999999995</v>
      </c>
    </row>
    <row r="804" spans="1:7" ht="15" customHeight="1" x14ac:dyDescent="0.2">
      <c r="A804" s="173">
        <v>32133030</v>
      </c>
      <c r="B804" s="162">
        <v>50000000000</v>
      </c>
      <c r="C804" s="158">
        <v>3299</v>
      </c>
      <c r="D804" s="70" t="s">
        <v>121</v>
      </c>
      <c r="E804" s="56">
        <v>144720.87</v>
      </c>
    </row>
    <row r="805" spans="1:7" ht="15" customHeight="1" x14ac:dyDescent="0.2">
      <c r="A805" s="173">
        <v>32133030</v>
      </c>
      <c r="B805" s="162">
        <v>50000000000</v>
      </c>
      <c r="C805" s="158">
        <v>3299</v>
      </c>
      <c r="D805" s="74" t="s">
        <v>125</v>
      </c>
      <c r="E805" s="120">
        <v>198975.47999999998</v>
      </c>
    </row>
    <row r="806" spans="1:7" ht="15" customHeight="1" x14ac:dyDescent="0.2">
      <c r="A806" s="173">
        <v>32133030</v>
      </c>
      <c r="B806" s="162">
        <v>50000000000</v>
      </c>
      <c r="C806" s="158">
        <v>3299</v>
      </c>
      <c r="D806" s="74" t="s">
        <v>120</v>
      </c>
      <c r="E806" s="120">
        <v>158923.55000000005</v>
      </c>
    </row>
    <row r="807" spans="1:7" ht="15" customHeight="1" x14ac:dyDescent="0.2">
      <c r="A807" s="173">
        <v>32133030</v>
      </c>
      <c r="B807" s="162">
        <v>50000008163</v>
      </c>
      <c r="C807" s="158">
        <v>3299</v>
      </c>
      <c r="D807" s="118" t="s">
        <v>186</v>
      </c>
      <c r="E807" s="120">
        <v>58309.219999999972</v>
      </c>
    </row>
    <row r="808" spans="1:7" ht="15" customHeight="1" x14ac:dyDescent="0.2">
      <c r="A808" s="173">
        <v>32133030</v>
      </c>
      <c r="B808" s="162">
        <v>50000008374</v>
      </c>
      <c r="C808" s="158">
        <v>3299</v>
      </c>
      <c r="D808" s="118" t="s">
        <v>186</v>
      </c>
      <c r="E808" s="120">
        <v>111961.72999999998</v>
      </c>
    </row>
    <row r="809" spans="1:7" ht="15" customHeight="1" x14ac:dyDescent="0.2">
      <c r="A809" s="173">
        <v>32133030</v>
      </c>
      <c r="B809" s="162">
        <v>50000008446</v>
      </c>
      <c r="C809" s="158">
        <v>3299</v>
      </c>
      <c r="D809" s="118" t="s">
        <v>186</v>
      </c>
      <c r="E809" s="120">
        <v>162558.25000000012</v>
      </c>
    </row>
    <row r="810" spans="1:7" ht="15" customHeight="1" x14ac:dyDescent="0.2">
      <c r="A810" s="173">
        <v>32133030</v>
      </c>
      <c r="B810" s="162">
        <v>50000000000</v>
      </c>
      <c r="C810" s="177">
        <v>3299</v>
      </c>
      <c r="D810" s="74" t="s">
        <v>195</v>
      </c>
      <c r="E810" s="120">
        <v>169959.99</v>
      </c>
    </row>
    <row r="811" spans="1:7" ht="15" customHeight="1" x14ac:dyDescent="0.2">
      <c r="A811" s="173">
        <v>32133030</v>
      </c>
      <c r="B811" s="162">
        <v>50000001040</v>
      </c>
      <c r="C811" s="177">
        <v>3299</v>
      </c>
      <c r="D811" s="119" t="s">
        <v>194</v>
      </c>
      <c r="E811" s="120">
        <v>45686.609999999957</v>
      </c>
    </row>
    <row r="812" spans="1:7" ht="15" customHeight="1" x14ac:dyDescent="0.2">
      <c r="A812" s="173">
        <v>32133030</v>
      </c>
      <c r="B812" s="162">
        <v>50000001041</v>
      </c>
      <c r="C812" s="177">
        <v>3299</v>
      </c>
      <c r="D812" s="119" t="s">
        <v>194</v>
      </c>
      <c r="E812" s="120">
        <v>132624.69000000006</v>
      </c>
    </row>
    <row r="813" spans="1:7" ht="15" customHeight="1" x14ac:dyDescent="0.2">
      <c r="A813" s="173">
        <v>32133030</v>
      </c>
      <c r="B813" s="162">
        <v>50000001106</v>
      </c>
      <c r="C813" s="177">
        <v>3299</v>
      </c>
      <c r="D813" s="119" t="s">
        <v>194</v>
      </c>
      <c r="E813" s="120">
        <v>114406.98999999999</v>
      </c>
    </row>
    <row r="814" spans="1:7" ht="15" customHeight="1" x14ac:dyDescent="0.2">
      <c r="A814" s="173">
        <v>32133030</v>
      </c>
      <c r="B814" s="162">
        <v>50000001225</v>
      </c>
      <c r="C814" s="158">
        <v>3299</v>
      </c>
      <c r="D814" s="119" t="s">
        <v>194</v>
      </c>
      <c r="E814" s="120">
        <v>131690.81999999995</v>
      </c>
    </row>
    <row r="815" spans="1:7" ht="15" customHeight="1" x14ac:dyDescent="0.2">
      <c r="A815" s="173">
        <v>32133030</v>
      </c>
      <c r="B815" s="162">
        <v>50000000000</v>
      </c>
      <c r="C815" s="177">
        <v>3299</v>
      </c>
      <c r="D815" s="63" t="s">
        <v>46</v>
      </c>
      <c r="E815" s="120">
        <v>538767.06000000006</v>
      </c>
      <c r="G815" s="76">
        <f>SUM(E802:E815)</f>
        <v>2234429.36</v>
      </c>
    </row>
    <row r="816" spans="1:7" ht="15" customHeight="1" x14ac:dyDescent="0.2">
      <c r="A816" s="173">
        <v>32133030</v>
      </c>
      <c r="B816" s="162">
        <v>50000000000</v>
      </c>
      <c r="C816" s="177">
        <v>3299</v>
      </c>
      <c r="D816" s="178" t="s">
        <v>144</v>
      </c>
      <c r="E816" s="120">
        <v>74978.100000000006</v>
      </c>
    </row>
    <row r="817" spans="1:5" ht="15" customHeight="1" x14ac:dyDescent="0.2">
      <c r="A817" s="32"/>
      <c r="B817" s="174"/>
      <c r="C817" s="58" t="s">
        <v>38</v>
      </c>
      <c r="D817" s="59"/>
      <c r="E817" s="60">
        <f>SUM(E787:E816)</f>
        <v>15396049.710000001</v>
      </c>
    </row>
    <row r="818" spans="1:5" ht="15" customHeight="1" x14ac:dyDescent="0.2"/>
    <row r="819" spans="1:5" ht="15" customHeight="1" x14ac:dyDescent="0.2"/>
    <row r="820" spans="1:5" ht="15" customHeight="1" x14ac:dyDescent="0.25">
      <c r="A820" s="20" t="s">
        <v>239</v>
      </c>
    </row>
    <row r="821" spans="1:5" ht="15" customHeight="1" x14ac:dyDescent="0.2">
      <c r="A821" s="183" t="s">
        <v>27</v>
      </c>
      <c r="B821" s="183"/>
      <c r="C821" s="183"/>
      <c r="D821" s="183"/>
      <c r="E821" s="183"/>
    </row>
    <row r="822" spans="1:5" ht="15" customHeight="1" x14ac:dyDescent="0.2">
      <c r="A822" s="183" t="s">
        <v>28</v>
      </c>
      <c r="B822" s="183"/>
      <c r="C822" s="183"/>
      <c r="D822" s="183"/>
      <c r="E822" s="183"/>
    </row>
    <row r="823" spans="1:5" ht="15" customHeight="1" x14ac:dyDescent="0.2">
      <c r="A823" s="184" t="s">
        <v>240</v>
      </c>
      <c r="B823" s="184"/>
      <c r="C823" s="184"/>
      <c r="D823" s="184"/>
      <c r="E823" s="184"/>
    </row>
    <row r="824" spans="1:5" ht="15" customHeight="1" x14ac:dyDescent="0.2">
      <c r="A824" s="184"/>
      <c r="B824" s="184"/>
      <c r="C824" s="184"/>
      <c r="D824" s="184"/>
      <c r="E824" s="184"/>
    </row>
    <row r="825" spans="1:5" ht="15" customHeight="1" x14ac:dyDescent="0.2">
      <c r="A825" s="184"/>
      <c r="B825" s="184"/>
      <c r="C825" s="184"/>
      <c r="D825" s="184"/>
      <c r="E825" s="184"/>
    </row>
    <row r="826" spans="1:5" ht="15" customHeight="1" x14ac:dyDescent="0.2">
      <c r="A826" s="184"/>
      <c r="B826" s="184"/>
      <c r="C826" s="184"/>
      <c r="D826" s="184"/>
      <c r="E826" s="184"/>
    </row>
    <row r="827" spans="1:5" ht="15" customHeight="1" x14ac:dyDescent="0.2">
      <c r="A827" s="182"/>
      <c r="B827" s="182"/>
      <c r="C827" s="182"/>
      <c r="D827" s="182"/>
      <c r="E827" s="182"/>
    </row>
    <row r="828" spans="1:5" ht="15" customHeight="1" x14ac:dyDescent="0.25">
      <c r="A828" s="22" t="s">
        <v>1</v>
      </c>
      <c r="B828" s="23"/>
      <c r="C828" s="23"/>
      <c r="D828" s="23"/>
      <c r="E828" s="23"/>
    </row>
    <row r="829" spans="1:5" ht="15" customHeight="1" x14ac:dyDescent="0.2">
      <c r="A829" s="24" t="s">
        <v>30</v>
      </c>
      <c r="B829" s="23"/>
      <c r="C829" s="23"/>
      <c r="D829" s="23"/>
      <c r="E829" s="25" t="s">
        <v>31</v>
      </c>
    </row>
    <row r="830" spans="1:5" ht="15" customHeight="1" x14ac:dyDescent="0.25">
      <c r="A830" s="159"/>
      <c r="B830" s="22"/>
      <c r="C830" s="23"/>
      <c r="D830" s="23"/>
      <c r="E830" s="27"/>
    </row>
    <row r="831" spans="1:5" ht="15" customHeight="1" x14ac:dyDescent="0.2">
      <c r="A831" s="28" t="s">
        <v>32</v>
      </c>
      <c r="B831" s="29" t="s">
        <v>33</v>
      </c>
      <c r="C831" s="28" t="s">
        <v>34</v>
      </c>
      <c r="D831" s="30" t="s">
        <v>35</v>
      </c>
      <c r="E831" s="28" t="s">
        <v>36</v>
      </c>
    </row>
    <row r="832" spans="1:5" ht="15" customHeight="1" x14ac:dyDescent="0.2">
      <c r="A832" s="160">
        <v>33353</v>
      </c>
      <c r="B832" s="32">
        <v>90000000000</v>
      </c>
      <c r="C832" s="161"/>
      <c r="D832" s="34" t="s">
        <v>37</v>
      </c>
      <c r="E832" s="35">
        <v>4912032000</v>
      </c>
    </row>
    <row r="833" spans="1:5" ht="15" customHeight="1" x14ac:dyDescent="0.2">
      <c r="A833" s="163"/>
      <c r="B833" s="32"/>
      <c r="C833" s="37" t="s">
        <v>38</v>
      </c>
      <c r="D833" s="38"/>
      <c r="E833" s="39">
        <f>SUM(E832:E832)</f>
        <v>4912032000</v>
      </c>
    </row>
    <row r="834" spans="1:5" ht="15" customHeight="1" x14ac:dyDescent="0.25">
      <c r="A834" s="40"/>
      <c r="B834" s="41"/>
      <c r="C834" s="41"/>
      <c r="D834" s="41"/>
      <c r="E834" s="41"/>
    </row>
    <row r="835" spans="1:5" ht="15" customHeight="1" x14ac:dyDescent="0.25">
      <c r="A835" s="42" t="s">
        <v>18</v>
      </c>
      <c r="B835" s="43"/>
      <c r="C835" s="43"/>
      <c r="D835" s="43"/>
      <c r="E835" s="170"/>
    </row>
    <row r="836" spans="1:5" ht="15" customHeight="1" x14ac:dyDescent="0.2">
      <c r="A836" s="45" t="s">
        <v>30</v>
      </c>
      <c r="B836" s="43"/>
      <c r="C836" s="43"/>
      <c r="D836" s="43"/>
      <c r="E836" s="46" t="s">
        <v>31</v>
      </c>
    </row>
    <row r="837" spans="1:5" ht="15" customHeight="1" x14ac:dyDescent="0.2"/>
    <row r="838" spans="1:5" ht="15" customHeight="1" x14ac:dyDescent="0.2">
      <c r="A838" s="47" t="s">
        <v>39</v>
      </c>
      <c r="E838" s="48">
        <v>4912032000</v>
      </c>
    </row>
    <row r="839" spans="1:5" ht="15" customHeight="1" x14ac:dyDescent="0.2"/>
    <row r="840" spans="1:5" ht="15" customHeight="1" x14ac:dyDescent="0.2"/>
    <row r="841" spans="1:5" ht="15" customHeight="1" x14ac:dyDescent="0.25">
      <c r="A841" s="20" t="s">
        <v>241</v>
      </c>
    </row>
    <row r="842" spans="1:5" ht="15" customHeight="1" x14ac:dyDescent="0.2">
      <c r="A842" s="183" t="s">
        <v>78</v>
      </c>
      <c r="B842" s="183"/>
      <c r="C842" s="183"/>
      <c r="D842" s="183"/>
      <c r="E842" s="183"/>
    </row>
    <row r="843" spans="1:5" ht="15" customHeight="1" x14ac:dyDescent="0.2">
      <c r="A843" s="183"/>
      <c r="B843" s="183"/>
      <c r="C843" s="183"/>
      <c r="D843" s="183"/>
      <c r="E843" s="183"/>
    </row>
    <row r="844" spans="1:5" ht="15" customHeight="1" x14ac:dyDescent="0.2">
      <c r="A844" s="185" t="s">
        <v>242</v>
      </c>
      <c r="B844" s="185"/>
      <c r="C844" s="185"/>
      <c r="D844" s="185"/>
      <c r="E844" s="185"/>
    </row>
    <row r="845" spans="1:5" ht="15" customHeight="1" x14ac:dyDescent="0.2">
      <c r="A845" s="185"/>
      <c r="B845" s="185"/>
      <c r="C845" s="185"/>
      <c r="D845" s="185"/>
      <c r="E845" s="185"/>
    </row>
    <row r="846" spans="1:5" ht="15" customHeight="1" x14ac:dyDescent="0.2">
      <c r="A846" s="185"/>
      <c r="B846" s="185"/>
      <c r="C846" s="185"/>
      <c r="D846" s="185"/>
      <c r="E846" s="185"/>
    </row>
    <row r="847" spans="1:5" ht="15" customHeight="1" x14ac:dyDescent="0.2">
      <c r="A847" s="185"/>
      <c r="B847" s="185"/>
      <c r="C847" s="185"/>
      <c r="D847" s="185"/>
      <c r="E847" s="185"/>
    </row>
    <row r="848" spans="1:5" ht="15" customHeight="1" x14ac:dyDescent="0.2">
      <c r="A848" s="185"/>
      <c r="B848" s="185"/>
      <c r="C848" s="185"/>
      <c r="D848" s="185"/>
      <c r="E848" s="185"/>
    </row>
    <row r="849" spans="1:5" ht="15" customHeight="1" x14ac:dyDescent="0.2">
      <c r="A849" s="185"/>
      <c r="B849" s="185"/>
      <c r="C849" s="185"/>
      <c r="D849" s="185"/>
      <c r="E849" s="185"/>
    </row>
    <row r="850" spans="1:5" ht="15" customHeight="1" x14ac:dyDescent="0.2">
      <c r="A850" s="185"/>
      <c r="B850" s="185"/>
      <c r="C850" s="185"/>
      <c r="D850" s="185"/>
      <c r="E850" s="185"/>
    </row>
    <row r="851" spans="1:5" ht="15" customHeight="1" x14ac:dyDescent="0.2">
      <c r="A851" s="185"/>
      <c r="B851" s="185"/>
      <c r="C851" s="185"/>
      <c r="D851" s="185"/>
      <c r="E851" s="185"/>
    </row>
    <row r="852" spans="1:5" ht="15" customHeight="1" x14ac:dyDescent="0.2">
      <c r="A852" s="185"/>
      <c r="B852" s="185"/>
      <c r="C852" s="185"/>
      <c r="D852" s="185"/>
      <c r="E852" s="185"/>
    </row>
    <row r="853" spans="1:5" ht="15" customHeight="1" x14ac:dyDescent="0.2">
      <c r="A853" s="21"/>
      <c r="B853" s="97"/>
      <c r="C853" s="21"/>
      <c r="D853" s="21"/>
      <c r="E853" s="21"/>
    </row>
    <row r="854" spans="1:5" ht="15" customHeight="1" x14ac:dyDescent="0.25">
      <c r="A854" s="22" t="s">
        <v>18</v>
      </c>
      <c r="B854" s="98"/>
      <c r="C854" s="23"/>
      <c r="D854" s="23"/>
      <c r="E854" s="23"/>
    </row>
    <row r="855" spans="1:5" ht="15" customHeight="1" x14ac:dyDescent="0.2">
      <c r="A855" s="24" t="s">
        <v>43</v>
      </c>
      <c r="B855" s="98"/>
      <c r="C855" s="23"/>
      <c r="D855" s="23"/>
      <c r="E855" s="25" t="s">
        <v>44</v>
      </c>
    </row>
    <row r="856" spans="1:5" ht="15" customHeight="1" x14ac:dyDescent="0.25">
      <c r="A856" s="26"/>
      <c r="B856" s="99"/>
      <c r="C856" s="23"/>
      <c r="D856" s="23"/>
      <c r="E856" s="27"/>
    </row>
    <row r="857" spans="1:5" ht="15" customHeight="1" x14ac:dyDescent="0.2">
      <c r="A857" s="28" t="s">
        <v>32</v>
      </c>
      <c r="B857" s="29" t="s">
        <v>33</v>
      </c>
      <c r="C857" s="28" t="s">
        <v>34</v>
      </c>
      <c r="D857" s="93" t="s">
        <v>35</v>
      </c>
      <c r="E857" s="29" t="s">
        <v>36</v>
      </c>
    </row>
    <row r="858" spans="1:5" ht="15" customHeight="1" x14ac:dyDescent="0.2">
      <c r="A858" s="31">
        <v>813</v>
      </c>
      <c r="B858" s="53">
        <v>20000000000</v>
      </c>
      <c r="C858" s="33">
        <v>6172</v>
      </c>
      <c r="D858" s="74" t="s">
        <v>85</v>
      </c>
      <c r="E858" s="35">
        <v>-11657609.939999999</v>
      </c>
    </row>
    <row r="859" spans="1:5" ht="15" customHeight="1" x14ac:dyDescent="0.2">
      <c r="A859" s="36"/>
      <c r="B859" s="96"/>
      <c r="C859" s="37" t="s">
        <v>38</v>
      </c>
      <c r="D859" s="94"/>
      <c r="E859" s="95">
        <f>SUM(E858:E858)</f>
        <v>-11657609.939999999</v>
      </c>
    </row>
    <row r="860" spans="1:5" ht="15" customHeight="1" x14ac:dyDescent="0.25">
      <c r="A860" s="40"/>
      <c r="B860" s="100"/>
      <c r="C860" s="26"/>
      <c r="D860" s="26"/>
      <c r="E860" s="26"/>
    </row>
    <row r="861" spans="1:5" ht="15" customHeight="1" x14ac:dyDescent="0.25">
      <c r="A861" s="22" t="s">
        <v>18</v>
      </c>
      <c r="B861" s="98"/>
      <c r="C861" s="23"/>
      <c r="D861" s="44"/>
      <c r="E861" s="44"/>
    </row>
    <row r="862" spans="1:5" ht="15" customHeight="1" x14ac:dyDescent="0.2">
      <c r="A862" s="24" t="s">
        <v>80</v>
      </c>
      <c r="B862" s="98"/>
      <c r="C862" s="23"/>
      <c r="D862" s="23"/>
      <c r="E862" s="25" t="s">
        <v>86</v>
      </c>
    </row>
    <row r="863" spans="1:5" ht="15" customHeight="1" x14ac:dyDescent="0.2">
      <c r="A863" s="26"/>
      <c r="B863" s="101"/>
      <c r="C863" s="23"/>
      <c r="D863" s="26"/>
      <c r="E863" s="92"/>
    </row>
    <row r="864" spans="1:5" ht="15" customHeight="1" x14ac:dyDescent="0.2">
      <c r="A864" s="28" t="s">
        <v>32</v>
      </c>
      <c r="B864" s="28" t="s">
        <v>33</v>
      </c>
      <c r="C864" s="28" t="s">
        <v>34</v>
      </c>
      <c r="D864" s="93" t="s">
        <v>35</v>
      </c>
      <c r="E864" s="29" t="s">
        <v>36</v>
      </c>
    </row>
    <row r="865" spans="1:7" ht="15" customHeight="1" x14ac:dyDescent="0.2">
      <c r="A865" s="73">
        <v>53100870</v>
      </c>
      <c r="B865" s="69">
        <v>60001100464</v>
      </c>
      <c r="C865" s="33">
        <v>3122</v>
      </c>
      <c r="D865" s="70" t="s">
        <v>82</v>
      </c>
      <c r="E865" s="102">
        <v>234724.37</v>
      </c>
    </row>
    <row r="866" spans="1:7" ht="15" customHeight="1" x14ac:dyDescent="0.2">
      <c r="A866" s="73">
        <v>53190877</v>
      </c>
      <c r="B866" s="69">
        <v>60001100464</v>
      </c>
      <c r="C866" s="33">
        <v>3122</v>
      </c>
      <c r="D866" s="70" t="s">
        <v>82</v>
      </c>
      <c r="E866" s="102">
        <v>117362.19</v>
      </c>
    </row>
    <row r="867" spans="1:7" ht="15" customHeight="1" x14ac:dyDescent="0.2">
      <c r="A867" s="73">
        <v>53515835</v>
      </c>
      <c r="B867" s="69">
        <v>60001100464</v>
      </c>
      <c r="C867" s="33">
        <v>3122</v>
      </c>
      <c r="D867" s="70" t="s">
        <v>82</v>
      </c>
      <c r="E867" s="102">
        <v>1995157.18</v>
      </c>
      <c r="G867" s="76">
        <f>SUM(E865:E867)</f>
        <v>2347243.7399999998</v>
      </c>
    </row>
    <row r="868" spans="1:7" ht="15" customHeight="1" x14ac:dyDescent="0.2">
      <c r="A868" s="73">
        <v>53100870</v>
      </c>
      <c r="B868" s="69">
        <v>60002100250</v>
      </c>
      <c r="C868" s="33">
        <v>4357</v>
      </c>
      <c r="D868" s="70" t="s">
        <v>82</v>
      </c>
      <c r="E868" s="102">
        <v>424727.17</v>
      </c>
    </row>
    <row r="869" spans="1:7" ht="15" customHeight="1" x14ac:dyDescent="0.2">
      <c r="A869" s="73">
        <v>53190877</v>
      </c>
      <c r="B869" s="69">
        <v>60002100250</v>
      </c>
      <c r="C869" s="33">
        <v>4357</v>
      </c>
      <c r="D869" s="70" t="s">
        <v>82</v>
      </c>
      <c r="E869" s="102">
        <v>212363.58</v>
      </c>
    </row>
    <row r="870" spans="1:7" ht="15" customHeight="1" x14ac:dyDescent="0.2">
      <c r="A870" s="73">
        <v>53515835</v>
      </c>
      <c r="B870" s="69">
        <v>60002100250</v>
      </c>
      <c r="C870" s="33">
        <v>4357</v>
      </c>
      <c r="D870" s="70" t="s">
        <v>82</v>
      </c>
      <c r="E870" s="102">
        <v>3610180.95</v>
      </c>
      <c r="G870" s="76">
        <f>SUM(E868:E870)</f>
        <v>4247271.7</v>
      </c>
    </row>
    <row r="871" spans="1:7" ht="15" customHeight="1" x14ac:dyDescent="0.2">
      <c r="A871" s="73">
        <v>53100870</v>
      </c>
      <c r="B871" s="69">
        <v>60001100221</v>
      </c>
      <c r="C871" s="33">
        <v>3122</v>
      </c>
      <c r="D871" s="70" t="s">
        <v>82</v>
      </c>
      <c r="E871" s="102">
        <v>506309.45</v>
      </c>
    </row>
    <row r="872" spans="1:7" ht="15" customHeight="1" x14ac:dyDescent="0.2">
      <c r="A872" s="73">
        <v>53190877</v>
      </c>
      <c r="B872" s="69">
        <v>60001100221</v>
      </c>
      <c r="C872" s="33">
        <v>3122</v>
      </c>
      <c r="D872" s="70" t="s">
        <v>82</v>
      </c>
      <c r="E872" s="102">
        <v>253154.72</v>
      </c>
    </row>
    <row r="873" spans="1:7" ht="15" customHeight="1" x14ac:dyDescent="0.2">
      <c r="A873" s="73">
        <v>53515835</v>
      </c>
      <c r="B873" s="69">
        <v>60001100221</v>
      </c>
      <c r="C873" s="33">
        <v>3122</v>
      </c>
      <c r="D873" s="70" t="s">
        <v>82</v>
      </c>
      <c r="E873" s="102">
        <v>4303630.33</v>
      </c>
      <c r="G873" s="76">
        <f>SUM(E871:E873)</f>
        <v>5063094.5</v>
      </c>
    </row>
    <row r="874" spans="1:7" ht="15" customHeight="1" x14ac:dyDescent="0.2">
      <c r="A874" s="36"/>
      <c r="B874" s="103"/>
      <c r="C874" s="37" t="s">
        <v>38</v>
      </c>
      <c r="D874" s="94"/>
      <c r="E874" s="95">
        <f>SUM(E865:E873)</f>
        <v>11657609.939999999</v>
      </c>
    </row>
    <row r="875" spans="1:7" ht="15" customHeight="1" x14ac:dyDescent="0.2"/>
    <row r="876" spans="1:7" ht="15" customHeight="1" x14ac:dyDescent="0.2"/>
    <row r="877" spans="1:7" ht="15" customHeight="1" x14ac:dyDescent="0.2"/>
    <row r="878" spans="1:7" ht="15" customHeight="1" x14ac:dyDescent="0.2"/>
    <row r="879" spans="1:7" ht="15" customHeight="1" x14ac:dyDescent="0.2"/>
    <row r="880" spans="1:7" ht="15" customHeight="1" x14ac:dyDescent="0.2"/>
    <row r="881" ht="15" customHeight="1" x14ac:dyDescent="0.2"/>
    <row r="882" ht="15" customHeight="1" x14ac:dyDescent="0.2"/>
    <row r="883" ht="15" customHeight="1" x14ac:dyDescent="0.2"/>
    <row r="884" ht="15" customHeight="1" x14ac:dyDescent="0.2"/>
    <row r="885" ht="15" customHeight="1" x14ac:dyDescent="0.2"/>
    <row r="886" ht="15" customHeight="1" x14ac:dyDescent="0.2"/>
    <row r="887" ht="15" customHeight="1" x14ac:dyDescent="0.2"/>
    <row r="888" ht="15" customHeight="1" x14ac:dyDescent="0.2"/>
    <row r="889" ht="15" customHeight="1" x14ac:dyDescent="0.2"/>
    <row r="890" ht="15" customHeight="1" x14ac:dyDescent="0.2"/>
    <row r="891" ht="15" customHeight="1" x14ac:dyDescent="0.2"/>
    <row r="892" ht="15" customHeight="1" x14ac:dyDescent="0.2"/>
    <row r="893" ht="15" customHeight="1" x14ac:dyDescent="0.2"/>
    <row r="894" ht="15" customHeight="1" x14ac:dyDescent="0.2"/>
    <row r="895" ht="15" customHeight="1" x14ac:dyDescent="0.2"/>
    <row r="896" ht="15" customHeight="1" x14ac:dyDescent="0.2"/>
    <row r="897" ht="15" customHeight="1" x14ac:dyDescent="0.2"/>
    <row r="898" ht="15" customHeight="1" x14ac:dyDescent="0.2"/>
    <row r="899" ht="15" customHeight="1" x14ac:dyDescent="0.2"/>
    <row r="900" ht="15" customHeight="1" x14ac:dyDescent="0.2"/>
    <row r="901" ht="15" customHeight="1" x14ac:dyDescent="0.2"/>
    <row r="902" ht="15" customHeight="1" x14ac:dyDescent="0.2"/>
    <row r="903" ht="15" customHeight="1" x14ac:dyDescent="0.2"/>
    <row r="904" ht="15" customHeight="1" x14ac:dyDescent="0.2"/>
    <row r="905" ht="15" customHeight="1" x14ac:dyDescent="0.2"/>
    <row r="906" ht="15" customHeight="1" x14ac:dyDescent="0.2"/>
    <row r="907" ht="15" customHeight="1" x14ac:dyDescent="0.2"/>
    <row r="908" ht="15" customHeight="1" x14ac:dyDescent="0.2"/>
    <row r="909" ht="15" customHeight="1" x14ac:dyDescent="0.2"/>
    <row r="910" ht="15" customHeight="1" x14ac:dyDescent="0.2"/>
    <row r="911" ht="15" customHeight="1" x14ac:dyDescent="0.2"/>
    <row r="912" ht="15" customHeight="1" x14ac:dyDescent="0.2"/>
    <row r="913" ht="15" customHeight="1" x14ac:dyDescent="0.2"/>
    <row r="914" ht="15" customHeight="1" x14ac:dyDescent="0.2"/>
    <row r="915" ht="15" customHeight="1" x14ac:dyDescent="0.2"/>
    <row r="916" ht="15" customHeight="1" x14ac:dyDescent="0.2"/>
    <row r="917" ht="15" customHeight="1" x14ac:dyDescent="0.2"/>
    <row r="918" ht="15" customHeight="1" x14ac:dyDescent="0.2"/>
    <row r="919" ht="15" customHeight="1" x14ac:dyDescent="0.2"/>
    <row r="920" ht="15" customHeight="1" x14ac:dyDescent="0.2"/>
    <row r="921" ht="15" customHeight="1" x14ac:dyDescent="0.2"/>
    <row r="922" ht="15" customHeight="1" x14ac:dyDescent="0.2"/>
    <row r="923" ht="15" customHeight="1" x14ac:dyDescent="0.2"/>
    <row r="924" ht="15" customHeight="1" x14ac:dyDescent="0.2"/>
    <row r="925" ht="15" customHeight="1" x14ac:dyDescent="0.2"/>
    <row r="926" ht="15" customHeight="1" x14ac:dyDescent="0.2"/>
    <row r="927" ht="15" customHeight="1" x14ac:dyDescent="0.2"/>
    <row r="928" ht="15" customHeight="1" x14ac:dyDescent="0.2"/>
    <row r="929" ht="15" customHeight="1" x14ac:dyDescent="0.2"/>
    <row r="930" ht="15" customHeight="1" x14ac:dyDescent="0.2"/>
    <row r="931" ht="15" customHeight="1" x14ac:dyDescent="0.2"/>
    <row r="932" ht="15" customHeight="1" x14ac:dyDescent="0.2"/>
    <row r="933" ht="15" customHeight="1" x14ac:dyDescent="0.2"/>
    <row r="934" ht="15" customHeight="1" x14ac:dyDescent="0.2"/>
    <row r="935" ht="15" customHeight="1" x14ac:dyDescent="0.2"/>
    <row r="936" ht="15" customHeight="1" x14ac:dyDescent="0.2"/>
    <row r="937" ht="15" customHeight="1" x14ac:dyDescent="0.2"/>
    <row r="938" ht="15" customHeight="1" x14ac:dyDescent="0.2"/>
    <row r="939" ht="15" customHeight="1" x14ac:dyDescent="0.2"/>
    <row r="940" ht="15" customHeight="1" x14ac:dyDescent="0.2"/>
    <row r="941" ht="15" customHeight="1" x14ac:dyDescent="0.2"/>
    <row r="942" ht="15" customHeight="1" x14ac:dyDescent="0.2"/>
    <row r="943" ht="15" customHeight="1" x14ac:dyDescent="0.2"/>
    <row r="944" ht="15" customHeight="1" x14ac:dyDescent="0.2"/>
    <row r="945" ht="15" customHeight="1" x14ac:dyDescent="0.2"/>
    <row r="946" ht="15" customHeight="1" x14ac:dyDescent="0.2"/>
    <row r="947" ht="15" customHeight="1" x14ac:dyDescent="0.2"/>
    <row r="948" ht="15" customHeight="1" x14ac:dyDescent="0.2"/>
    <row r="949" ht="15" customHeight="1" x14ac:dyDescent="0.2"/>
    <row r="950" ht="15" customHeight="1" x14ac:dyDescent="0.2"/>
    <row r="951" ht="15" customHeight="1" x14ac:dyDescent="0.2"/>
    <row r="952" ht="15" customHeight="1" x14ac:dyDescent="0.2"/>
    <row r="953" ht="15" customHeight="1" x14ac:dyDescent="0.2"/>
    <row r="954" ht="15" customHeight="1" x14ac:dyDescent="0.2"/>
    <row r="955" ht="15" customHeight="1" x14ac:dyDescent="0.2"/>
    <row r="956" ht="15" customHeight="1" x14ac:dyDescent="0.2"/>
    <row r="957" ht="15" customHeight="1" x14ac:dyDescent="0.2"/>
    <row r="958" ht="15" customHeight="1" x14ac:dyDescent="0.2"/>
    <row r="959" ht="15" customHeight="1" x14ac:dyDescent="0.2"/>
    <row r="960" ht="15" customHeight="1" x14ac:dyDescent="0.2"/>
    <row r="961" ht="15" customHeight="1" x14ac:dyDescent="0.2"/>
    <row r="962" ht="15" customHeight="1" x14ac:dyDescent="0.2"/>
    <row r="963" ht="15" customHeight="1" x14ac:dyDescent="0.2"/>
    <row r="964" ht="15" customHeight="1" x14ac:dyDescent="0.2"/>
    <row r="965" ht="15" customHeight="1" x14ac:dyDescent="0.2"/>
    <row r="966" ht="15" customHeight="1" x14ac:dyDescent="0.2"/>
    <row r="967" ht="15" customHeight="1" x14ac:dyDescent="0.2"/>
    <row r="968" ht="15" customHeight="1" x14ac:dyDescent="0.2"/>
    <row r="969" ht="15" customHeight="1" x14ac:dyDescent="0.2"/>
    <row r="970" ht="15" customHeight="1" x14ac:dyDescent="0.2"/>
    <row r="971" ht="15" customHeight="1" x14ac:dyDescent="0.2"/>
    <row r="972" ht="15" customHeight="1" x14ac:dyDescent="0.2"/>
    <row r="973" ht="15" customHeight="1" x14ac:dyDescent="0.2"/>
    <row r="974" ht="15" customHeight="1" x14ac:dyDescent="0.2"/>
    <row r="975" ht="15" customHeight="1" x14ac:dyDescent="0.2"/>
    <row r="976" ht="15" customHeight="1" x14ac:dyDescent="0.2"/>
    <row r="977" ht="15" customHeight="1" x14ac:dyDescent="0.2"/>
    <row r="978" ht="15" customHeight="1" x14ac:dyDescent="0.2"/>
    <row r="979" ht="15" customHeight="1" x14ac:dyDescent="0.2"/>
    <row r="980" ht="15" customHeight="1" x14ac:dyDescent="0.2"/>
    <row r="981" ht="15" customHeight="1" x14ac:dyDescent="0.2"/>
    <row r="982" ht="15" customHeight="1" x14ac:dyDescent="0.2"/>
    <row r="983" ht="15" customHeight="1" x14ac:dyDescent="0.2"/>
    <row r="984" ht="15" customHeight="1" x14ac:dyDescent="0.2"/>
    <row r="985" ht="15" customHeight="1" x14ac:dyDescent="0.2"/>
    <row r="986" ht="15" customHeight="1" x14ac:dyDescent="0.2"/>
    <row r="987" ht="15" customHeight="1" x14ac:dyDescent="0.2"/>
    <row r="988" ht="15" customHeight="1" x14ac:dyDescent="0.2"/>
    <row r="989" ht="15" customHeight="1" x14ac:dyDescent="0.2"/>
    <row r="990" ht="15" customHeight="1" x14ac:dyDescent="0.2"/>
    <row r="991" ht="15" customHeight="1" x14ac:dyDescent="0.2"/>
    <row r="992" ht="15" customHeight="1" x14ac:dyDescent="0.2"/>
    <row r="993" ht="15" customHeight="1" x14ac:dyDescent="0.2"/>
    <row r="994" ht="15" customHeight="1" x14ac:dyDescent="0.2"/>
    <row r="995" ht="15" customHeight="1" x14ac:dyDescent="0.2"/>
    <row r="996" ht="15" customHeight="1" x14ac:dyDescent="0.2"/>
    <row r="997" ht="15" customHeight="1" x14ac:dyDescent="0.2"/>
    <row r="998" ht="15" customHeight="1" x14ac:dyDescent="0.2"/>
    <row r="999" ht="15" customHeight="1" x14ac:dyDescent="0.2"/>
    <row r="1000" ht="15" customHeight="1" x14ac:dyDescent="0.2"/>
    <row r="1001" ht="15" customHeight="1" x14ac:dyDescent="0.2"/>
    <row r="1002" ht="15" customHeight="1" x14ac:dyDescent="0.2"/>
    <row r="1003" ht="15" customHeight="1" x14ac:dyDescent="0.2"/>
    <row r="1004" ht="15" customHeight="1" x14ac:dyDescent="0.2"/>
    <row r="1005" ht="15" customHeight="1" x14ac:dyDescent="0.2"/>
    <row r="1006" ht="15" customHeight="1" x14ac:dyDescent="0.2"/>
    <row r="1007" ht="15" customHeight="1" x14ac:dyDescent="0.2"/>
    <row r="1008" ht="15" customHeight="1" x14ac:dyDescent="0.2"/>
    <row r="1009" ht="15" customHeight="1" x14ac:dyDescent="0.2"/>
    <row r="1010" ht="15" customHeight="1" x14ac:dyDescent="0.2"/>
    <row r="1011" ht="15" customHeight="1" x14ac:dyDescent="0.2"/>
    <row r="1012" ht="15" customHeight="1" x14ac:dyDescent="0.2"/>
    <row r="1013" ht="15" customHeight="1" x14ac:dyDescent="0.2"/>
    <row r="1014" ht="15" customHeight="1" x14ac:dyDescent="0.2"/>
    <row r="1015" ht="15" customHeight="1" x14ac:dyDescent="0.2"/>
    <row r="1016" ht="15" customHeight="1" x14ac:dyDescent="0.2"/>
    <row r="1017" ht="15" customHeight="1" x14ac:dyDescent="0.2"/>
    <row r="1018" ht="15" customHeight="1" x14ac:dyDescent="0.2"/>
    <row r="1019" ht="15" customHeight="1" x14ac:dyDescent="0.2"/>
    <row r="1020" ht="15" customHeight="1" x14ac:dyDescent="0.2"/>
    <row r="1021" ht="15" customHeight="1" x14ac:dyDescent="0.2"/>
    <row r="1022" ht="15" customHeight="1" x14ac:dyDescent="0.2"/>
    <row r="1023" ht="15" customHeight="1" x14ac:dyDescent="0.2"/>
    <row r="1024" ht="15" customHeight="1" x14ac:dyDescent="0.2"/>
    <row r="1025" ht="15" customHeight="1" x14ac:dyDescent="0.2"/>
    <row r="1026" ht="15" customHeight="1" x14ac:dyDescent="0.2"/>
    <row r="1027" ht="15" customHeight="1" x14ac:dyDescent="0.2"/>
    <row r="1028" ht="15" customHeight="1" x14ac:dyDescent="0.2"/>
    <row r="1029" ht="15" customHeight="1" x14ac:dyDescent="0.2"/>
    <row r="1030" ht="15" customHeight="1" x14ac:dyDescent="0.2"/>
    <row r="1031" ht="15" customHeight="1" x14ac:dyDescent="0.2"/>
    <row r="1032" ht="15" customHeight="1" x14ac:dyDescent="0.2"/>
    <row r="1033" ht="15" customHeight="1" x14ac:dyDescent="0.2"/>
    <row r="1034" ht="15" customHeight="1" x14ac:dyDescent="0.2"/>
    <row r="1035" ht="15" customHeight="1" x14ac:dyDescent="0.2"/>
    <row r="1036" ht="15" customHeight="1" x14ac:dyDescent="0.2"/>
    <row r="1037" ht="15" customHeight="1" x14ac:dyDescent="0.2"/>
    <row r="1038" ht="15" customHeight="1" x14ac:dyDescent="0.2"/>
    <row r="1039" ht="15" customHeight="1" x14ac:dyDescent="0.2"/>
    <row r="1040" ht="15" customHeight="1" x14ac:dyDescent="0.2"/>
    <row r="1041" ht="15" customHeight="1" x14ac:dyDescent="0.2"/>
    <row r="1042" ht="15" customHeight="1" x14ac:dyDescent="0.2"/>
    <row r="1043" ht="15" customHeight="1" x14ac:dyDescent="0.2"/>
    <row r="1044" ht="15" customHeight="1" x14ac:dyDescent="0.2"/>
    <row r="1045" ht="15" customHeight="1" x14ac:dyDescent="0.2"/>
    <row r="1046" ht="15" customHeight="1" x14ac:dyDescent="0.2"/>
    <row r="1047" ht="15" customHeight="1" x14ac:dyDescent="0.2"/>
    <row r="1048" ht="15" customHeight="1" x14ac:dyDescent="0.2"/>
    <row r="1049" ht="15" customHeight="1" x14ac:dyDescent="0.2"/>
    <row r="1050" ht="15" customHeight="1" x14ac:dyDescent="0.2"/>
    <row r="1051" ht="15" customHeight="1" x14ac:dyDescent="0.2"/>
    <row r="1052" ht="15" customHeight="1" x14ac:dyDescent="0.2"/>
    <row r="1053" ht="15" customHeight="1" x14ac:dyDescent="0.2"/>
    <row r="1054" ht="15" customHeight="1" x14ac:dyDescent="0.2"/>
    <row r="1055" ht="15" customHeight="1" x14ac:dyDescent="0.2"/>
    <row r="1056" ht="15" customHeight="1" x14ac:dyDescent="0.2"/>
    <row r="1057" ht="15" customHeight="1" x14ac:dyDescent="0.2"/>
    <row r="1058" ht="15" customHeight="1" x14ac:dyDescent="0.2"/>
    <row r="1059" ht="15" customHeight="1" x14ac:dyDescent="0.2"/>
    <row r="1060" ht="15" customHeight="1" x14ac:dyDescent="0.2"/>
    <row r="1061" ht="15" customHeight="1" x14ac:dyDescent="0.2"/>
    <row r="1062" ht="15" customHeight="1" x14ac:dyDescent="0.2"/>
    <row r="1063" ht="15" customHeight="1" x14ac:dyDescent="0.2"/>
    <row r="1064" ht="15" customHeight="1" x14ac:dyDescent="0.2"/>
    <row r="1065" ht="15" customHeight="1" x14ac:dyDescent="0.2"/>
    <row r="1066" ht="15" customHeight="1" x14ac:dyDescent="0.2"/>
    <row r="1067" ht="15" customHeight="1" x14ac:dyDescent="0.2"/>
    <row r="1068" ht="15" customHeight="1" x14ac:dyDescent="0.2"/>
    <row r="1069" ht="15" customHeight="1" x14ac:dyDescent="0.2"/>
    <row r="1070" ht="15" customHeight="1" x14ac:dyDescent="0.2"/>
    <row r="1071" ht="15" customHeight="1" x14ac:dyDescent="0.2"/>
    <row r="1072" ht="15" customHeight="1" x14ac:dyDescent="0.2"/>
    <row r="1073" ht="15" customHeight="1" x14ac:dyDescent="0.2"/>
    <row r="1074" ht="15" customHeight="1" x14ac:dyDescent="0.2"/>
    <row r="1075" ht="15" customHeight="1" x14ac:dyDescent="0.2"/>
    <row r="1076" ht="15" customHeight="1" x14ac:dyDescent="0.2"/>
    <row r="1077" ht="15" customHeight="1" x14ac:dyDescent="0.2"/>
    <row r="1078" ht="15" customHeight="1" x14ac:dyDescent="0.2"/>
    <row r="1079" ht="15" customHeight="1" x14ac:dyDescent="0.2"/>
    <row r="1080" ht="15" customHeight="1" x14ac:dyDescent="0.2"/>
    <row r="1081" ht="15" customHeight="1" x14ac:dyDescent="0.2"/>
    <row r="1082" ht="15" customHeight="1" x14ac:dyDescent="0.2"/>
    <row r="1083" ht="15" customHeight="1" x14ac:dyDescent="0.2"/>
    <row r="1084" ht="15" customHeight="1" x14ac:dyDescent="0.2"/>
    <row r="1085" ht="15" customHeight="1" x14ac:dyDescent="0.2"/>
    <row r="1086" ht="15" customHeight="1" x14ac:dyDescent="0.2"/>
    <row r="1087" ht="15" customHeight="1" x14ac:dyDescent="0.2"/>
    <row r="1088" ht="15" customHeight="1" x14ac:dyDescent="0.2"/>
    <row r="1089" ht="15" customHeight="1" x14ac:dyDescent="0.2"/>
    <row r="1090" ht="15" customHeight="1" x14ac:dyDescent="0.2"/>
    <row r="1091" ht="15" customHeight="1" x14ac:dyDescent="0.2"/>
    <row r="1092" ht="15" customHeight="1" x14ac:dyDescent="0.2"/>
    <row r="1093" ht="15" customHeight="1" x14ac:dyDescent="0.2"/>
    <row r="1094" ht="15" customHeight="1" x14ac:dyDescent="0.2"/>
    <row r="1095" ht="15" customHeight="1" x14ac:dyDescent="0.2"/>
    <row r="1096" ht="15" customHeight="1" x14ac:dyDescent="0.2"/>
    <row r="1097" ht="15" customHeight="1" x14ac:dyDescent="0.2"/>
    <row r="1098" ht="15" customHeight="1" x14ac:dyDescent="0.2"/>
    <row r="1099" ht="15" customHeight="1" x14ac:dyDescent="0.2"/>
    <row r="1100" ht="15" customHeight="1" x14ac:dyDescent="0.2"/>
    <row r="1101" ht="15" customHeight="1" x14ac:dyDescent="0.2"/>
    <row r="1102" ht="15" customHeight="1" x14ac:dyDescent="0.2"/>
    <row r="1103" ht="15" customHeight="1" x14ac:dyDescent="0.2"/>
    <row r="1104" ht="15" customHeight="1" x14ac:dyDescent="0.2"/>
    <row r="1105" ht="15" customHeight="1" x14ac:dyDescent="0.2"/>
    <row r="1106" ht="15" customHeight="1" x14ac:dyDescent="0.2"/>
    <row r="1107" ht="15" customHeight="1" x14ac:dyDescent="0.2"/>
    <row r="1108" ht="15" customHeight="1" x14ac:dyDescent="0.2"/>
    <row r="1109" ht="15" customHeight="1" x14ac:dyDescent="0.2"/>
    <row r="1110" ht="15" customHeight="1" x14ac:dyDescent="0.2"/>
    <row r="1111" ht="15" customHeight="1" x14ac:dyDescent="0.2"/>
    <row r="1112" ht="15" customHeight="1" x14ac:dyDescent="0.2"/>
    <row r="1113" ht="15" customHeight="1" x14ac:dyDescent="0.2"/>
    <row r="1114" ht="15" customHeight="1" x14ac:dyDescent="0.2"/>
    <row r="1115" ht="15" customHeight="1" x14ac:dyDescent="0.2"/>
    <row r="1116" ht="15" customHeight="1" x14ac:dyDescent="0.2"/>
    <row r="1117" ht="15" customHeight="1" x14ac:dyDescent="0.2"/>
    <row r="1118" ht="15" customHeight="1" x14ac:dyDescent="0.2"/>
    <row r="1119" ht="15" customHeight="1" x14ac:dyDescent="0.2"/>
    <row r="1120" ht="15" customHeight="1" x14ac:dyDescent="0.2"/>
    <row r="1121" ht="15" customHeight="1" x14ac:dyDescent="0.2"/>
    <row r="1122" ht="15" customHeight="1" x14ac:dyDescent="0.2"/>
    <row r="1123" ht="15" customHeight="1" x14ac:dyDescent="0.2"/>
    <row r="1124" ht="15" customHeight="1" x14ac:dyDescent="0.2"/>
    <row r="1125" ht="15" customHeight="1" x14ac:dyDescent="0.2"/>
    <row r="1126" ht="15" customHeight="1" x14ac:dyDescent="0.2"/>
    <row r="1127" ht="15" customHeight="1" x14ac:dyDescent="0.2"/>
    <row r="1128" ht="15" customHeight="1" x14ac:dyDescent="0.2"/>
    <row r="1129" ht="15" customHeight="1" x14ac:dyDescent="0.2"/>
    <row r="1130" ht="15" customHeight="1" x14ac:dyDescent="0.2"/>
    <row r="1131" ht="15" customHeight="1" x14ac:dyDescent="0.2"/>
    <row r="1132" ht="15" customHeight="1" x14ac:dyDescent="0.2"/>
    <row r="1133" ht="15" customHeight="1" x14ac:dyDescent="0.2"/>
    <row r="1134" ht="15" customHeight="1" x14ac:dyDescent="0.2"/>
    <row r="1135" ht="15" customHeight="1" x14ac:dyDescent="0.2"/>
    <row r="1136" ht="15" customHeight="1" x14ac:dyDescent="0.2"/>
    <row r="1137" ht="15" customHeight="1" x14ac:dyDescent="0.2"/>
    <row r="1138" ht="15" customHeight="1" x14ac:dyDescent="0.2"/>
    <row r="1139" ht="15" customHeight="1" x14ac:dyDescent="0.2"/>
    <row r="1140" ht="15" customHeight="1" x14ac:dyDescent="0.2"/>
    <row r="1141" ht="15" customHeight="1" x14ac:dyDescent="0.2"/>
    <row r="1142" ht="15" customHeight="1" x14ac:dyDescent="0.2"/>
    <row r="1143" ht="15" customHeight="1" x14ac:dyDescent="0.2"/>
    <row r="1144" ht="15" customHeight="1" x14ac:dyDescent="0.2"/>
    <row r="1145" ht="15" customHeight="1" x14ac:dyDescent="0.2"/>
    <row r="1146" ht="15" customHeight="1" x14ac:dyDescent="0.2"/>
    <row r="1147" ht="15" customHeight="1" x14ac:dyDescent="0.2"/>
    <row r="1148" ht="15" customHeight="1" x14ac:dyDescent="0.2"/>
    <row r="1149" ht="15" customHeight="1" x14ac:dyDescent="0.2"/>
    <row r="1150" ht="15" customHeight="1" x14ac:dyDescent="0.2"/>
    <row r="1151" ht="15" customHeight="1" x14ac:dyDescent="0.2"/>
    <row r="1152" ht="15" customHeight="1" x14ac:dyDescent="0.2"/>
    <row r="1153" ht="15" customHeight="1" x14ac:dyDescent="0.2"/>
    <row r="1154" ht="15" customHeight="1" x14ac:dyDescent="0.2"/>
    <row r="1155" ht="15" customHeight="1" x14ac:dyDescent="0.2"/>
    <row r="1156" ht="15" customHeight="1" x14ac:dyDescent="0.2"/>
    <row r="1157" ht="15" customHeight="1" x14ac:dyDescent="0.2"/>
    <row r="1158" ht="15" customHeight="1" x14ac:dyDescent="0.2"/>
    <row r="1159" ht="15" customHeight="1" x14ac:dyDescent="0.2"/>
    <row r="1160" ht="15" customHeight="1" x14ac:dyDescent="0.2"/>
    <row r="1161" ht="15" customHeight="1" x14ac:dyDescent="0.2"/>
    <row r="1162" ht="15" customHeight="1" x14ac:dyDescent="0.2"/>
    <row r="1163" ht="15" customHeight="1" x14ac:dyDescent="0.2"/>
    <row r="1164" ht="15" customHeight="1" x14ac:dyDescent="0.2"/>
    <row r="1165" ht="15" customHeight="1" x14ac:dyDescent="0.2"/>
    <row r="1166" ht="15" customHeight="1" x14ac:dyDescent="0.2"/>
    <row r="1167" ht="15" customHeight="1" x14ac:dyDescent="0.2"/>
    <row r="1168" ht="15" customHeight="1" x14ac:dyDescent="0.2"/>
    <row r="1169" ht="15" customHeight="1" x14ac:dyDescent="0.2"/>
    <row r="1170" ht="15" customHeight="1" x14ac:dyDescent="0.2"/>
    <row r="1171" ht="15" customHeight="1" x14ac:dyDescent="0.2"/>
    <row r="1172" ht="15" customHeight="1" x14ac:dyDescent="0.2"/>
    <row r="1173" ht="15" customHeight="1" x14ac:dyDescent="0.2"/>
    <row r="1174" ht="15" customHeight="1" x14ac:dyDescent="0.2"/>
    <row r="1175" ht="15" customHeight="1" x14ac:dyDescent="0.2"/>
    <row r="1176" ht="15" customHeight="1" x14ac:dyDescent="0.2"/>
    <row r="1177" ht="15" customHeight="1" x14ac:dyDescent="0.2"/>
    <row r="1178" ht="15" customHeight="1" x14ac:dyDescent="0.2"/>
    <row r="1179" ht="15" customHeight="1" x14ac:dyDescent="0.2"/>
    <row r="1180" ht="15" customHeight="1" x14ac:dyDescent="0.2"/>
    <row r="1181" ht="15" customHeight="1" x14ac:dyDescent="0.2"/>
    <row r="1182" ht="15" customHeight="1" x14ac:dyDescent="0.2"/>
    <row r="1183" ht="15" customHeight="1" x14ac:dyDescent="0.2"/>
    <row r="1184" ht="15" customHeight="1" x14ac:dyDescent="0.2"/>
    <row r="1185" ht="15" customHeight="1" x14ac:dyDescent="0.2"/>
    <row r="1186" ht="15" customHeight="1" x14ac:dyDescent="0.2"/>
    <row r="1187" ht="15" customHeight="1" x14ac:dyDescent="0.2"/>
    <row r="1188" ht="15" customHeight="1" x14ac:dyDescent="0.2"/>
    <row r="1189" ht="15" customHeight="1" x14ac:dyDescent="0.2"/>
    <row r="1190" ht="15" customHeight="1" x14ac:dyDescent="0.2"/>
    <row r="1191" ht="15" customHeight="1" x14ac:dyDescent="0.2"/>
    <row r="1192" ht="15" customHeight="1" x14ac:dyDescent="0.2"/>
    <row r="1193" ht="15" customHeight="1" x14ac:dyDescent="0.2"/>
    <row r="1194" ht="15" customHeight="1" x14ac:dyDescent="0.2"/>
    <row r="1195" ht="15" customHeight="1" x14ac:dyDescent="0.2"/>
    <row r="1196" ht="15" customHeight="1" x14ac:dyDescent="0.2"/>
    <row r="1197" ht="15" customHeight="1" x14ac:dyDescent="0.2"/>
    <row r="1198" ht="15" customHeight="1" x14ac:dyDescent="0.2"/>
    <row r="1199" ht="15" customHeight="1" x14ac:dyDescent="0.2"/>
    <row r="1200" ht="15" customHeight="1" x14ac:dyDescent="0.2"/>
    <row r="1201" ht="15" customHeight="1" x14ac:dyDescent="0.2"/>
    <row r="1202" ht="15" customHeight="1" x14ac:dyDescent="0.2"/>
    <row r="1203" ht="15" customHeight="1" x14ac:dyDescent="0.2"/>
    <row r="1204" ht="15" customHeight="1" x14ac:dyDescent="0.2"/>
    <row r="1205" ht="15" customHeight="1" x14ac:dyDescent="0.2"/>
    <row r="1206" ht="15" customHeight="1" x14ac:dyDescent="0.2"/>
    <row r="1207" ht="15" customHeight="1" x14ac:dyDescent="0.2"/>
    <row r="1208" ht="15" customHeight="1" x14ac:dyDescent="0.2"/>
    <row r="1209" ht="15" customHeight="1" x14ac:dyDescent="0.2"/>
    <row r="1210" ht="15" customHeight="1" x14ac:dyDescent="0.2"/>
    <row r="1211" ht="15" customHeight="1" x14ac:dyDescent="0.2"/>
    <row r="1212" ht="15" customHeight="1" x14ac:dyDescent="0.2"/>
    <row r="1213" ht="15" customHeight="1" x14ac:dyDescent="0.2"/>
    <row r="1214" ht="15" customHeight="1" x14ac:dyDescent="0.2"/>
    <row r="1215" ht="15" customHeight="1" x14ac:dyDescent="0.2"/>
    <row r="1216" ht="15" customHeight="1" x14ac:dyDescent="0.2"/>
    <row r="1217" ht="15" customHeight="1" x14ac:dyDescent="0.2"/>
    <row r="1218" ht="15" customHeight="1" x14ac:dyDescent="0.2"/>
    <row r="1219" ht="15" customHeight="1" x14ac:dyDescent="0.2"/>
    <row r="1220" ht="15" customHeight="1" x14ac:dyDescent="0.2"/>
    <row r="1221" ht="15" customHeight="1" x14ac:dyDescent="0.2"/>
    <row r="1222" ht="15" customHeight="1" x14ac:dyDescent="0.2"/>
    <row r="1223" ht="15" customHeight="1" x14ac:dyDescent="0.2"/>
    <row r="1224" ht="15" customHeight="1" x14ac:dyDescent="0.2"/>
    <row r="1225" ht="15" customHeight="1" x14ac:dyDescent="0.2"/>
    <row r="1226" ht="15" customHeight="1" x14ac:dyDescent="0.2"/>
    <row r="1227" ht="15" customHeight="1" x14ac:dyDescent="0.2"/>
    <row r="1228" ht="15" customHeight="1" x14ac:dyDescent="0.2"/>
    <row r="1229" ht="15" customHeight="1" x14ac:dyDescent="0.2"/>
    <row r="1230" ht="15" customHeight="1" x14ac:dyDescent="0.2"/>
    <row r="1231" ht="15" customHeight="1" x14ac:dyDescent="0.2"/>
    <row r="1232" ht="15" customHeight="1" x14ac:dyDescent="0.2"/>
    <row r="1233" ht="15" customHeight="1" x14ac:dyDescent="0.2"/>
    <row r="1234" ht="15" customHeight="1" x14ac:dyDescent="0.2"/>
    <row r="1235" ht="15" customHeight="1" x14ac:dyDescent="0.2"/>
    <row r="1236" ht="15" customHeight="1" x14ac:dyDescent="0.2"/>
    <row r="1237" ht="15" customHeight="1" x14ac:dyDescent="0.2"/>
    <row r="1238" ht="15" customHeight="1" x14ac:dyDescent="0.2"/>
    <row r="1239" ht="15" customHeight="1" x14ac:dyDescent="0.2"/>
    <row r="1240" ht="15" customHeight="1" x14ac:dyDescent="0.2"/>
    <row r="1241" ht="15" customHeight="1" x14ac:dyDescent="0.2"/>
    <row r="1242" ht="15" customHeight="1" x14ac:dyDescent="0.2"/>
    <row r="1243" ht="15" customHeight="1" x14ac:dyDescent="0.2"/>
    <row r="1244" ht="15" customHeight="1" x14ac:dyDescent="0.2"/>
    <row r="1245" ht="15" customHeight="1" x14ac:dyDescent="0.2"/>
    <row r="1246" ht="15" customHeight="1" x14ac:dyDescent="0.2"/>
    <row r="1247" ht="15" customHeight="1" x14ac:dyDescent="0.2"/>
    <row r="1248" ht="15" customHeight="1" x14ac:dyDescent="0.2"/>
    <row r="1249" ht="15" customHeight="1" x14ac:dyDescent="0.2"/>
    <row r="1250" ht="15" customHeight="1" x14ac:dyDescent="0.2"/>
    <row r="1251" ht="15" customHeight="1" x14ac:dyDescent="0.2"/>
    <row r="1252" ht="15" customHeight="1" x14ac:dyDescent="0.2"/>
    <row r="1253" ht="15" customHeight="1" x14ac:dyDescent="0.2"/>
    <row r="1254" ht="15" customHeight="1" x14ac:dyDescent="0.2"/>
    <row r="1255" ht="15" customHeight="1" x14ac:dyDescent="0.2"/>
    <row r="1256" ht="15" customHeight="1" x14ac:dyDescent="0.2"/>
    <row r="1257" ht="15" customHeight="1" x14ac:dyDescent="0.2"/>
    <row r="1258" ht="15" customHeight="1" x14ac:dyDescent="0.2"/>
    <row r="1259" ht="15" customHeight="1" x14ac:dyDescent="0.2"/>
    <row r="1260" ht="15" customHeight="1" x14ac:dyDescent="0.2"/>
    <row r="1261" ht="15" customHeight="1" x14ac:dyDescent="0.2"/>
    <row r="1262" ht="15" customHeight="1" x14ac:dyDescent="0.2"/>
    <row r="1263" ht="15" customHeight="1" x14ac:dyDescent="0.2"/>
    <row r="1264" ht="15" customHeight="1" x14ac:dyDescent="0.2"/>
    <row r="1265" ht="15" customHeight="1" x14ac:dyDescent="0.2"/>
    <row r="1266" ht="15" customHeight="1" x14ac:dyDescent="0.2"/>
    <row r="1267" ht="15" customHeight="1" x14ac:dyDescent="0.2"/>
    <row r="1268" ht="15" customHeight="1" x14ac:dyDescent="0.2"/>
    <row r="1269" ht="15" customHeight="1" x14ac:dyDescent="0.2"/>
    <row r="1270" ht="15" customHeight="1" x14ac:dyDescent="0.2"/>
    <row r="1271" ht="15" customHeight="1" x14ac:dyDescent="0.2"/>
    <row r="1272" ht="15" customHeight="1" x14ac:dyDescent="0.2"/>
    <row r="1273" ht="15" customHeight="1" x14ac:dyDescent="0.2"/>
    <row r="1274" ht="15" customHeight="1" x14ac:dyDescent="0.2"/>
    <row r="1275" ht="15" customHeight="1" x14ac:dyDescent="0.2"/>
    <row r="1276" ht="15" customHeight="1" x14ac:dyDescent="0.2"/>
    <row r="1277" ht="15" customHeight="1" x14ac:dyDescent="0.2"/>
    <row r="1278" ht="15" customHeight="1" x14ac:dyDescent="0.2"/>
    <row r="1279" ht="15" customHeight="1" x14ac:dyDescent="0.2"/>
    <row r="1280" ht="15" customHeight="1" x14ac:dyDescent="0.2"/>
    <row r="1281" ht="15" customHeight="1" x14ac:dyDescent="0.2"/>
    <row r="1282" ht="15" customHeight="1" x14ac:dyDescent="0.2"/>
    <row r="1283" ht="15" customHeight="1" x14ac:dyDescent="0.2"/>
    <row r="1284" ht="15" customHeight="1" x14ac:dyDescent="0.2"/>
    <row r="1285" ht="15" customHeight="1" x14ac:dyDescent="0.2"/>
    <row r="1286" ht="15" customHeight="1" x14ac:dyDescent="0.2"/>
    <row r="1287" ht="15" customHeight="1" x14ac:dyDescent="0.2"/>
    <row r="1288" ht="15" customHeight="1" x14ac:dyDescent="0.2"/>
    <row r="1289" ht="15" customHeight="1" x14ac:dyDescent="0.2"/>
    <row r="1290" ht="15" customHeight="1" x14ac:dyDescent="0.2"/>
    <row r="1291" ht="15" customHeight="1" x14ac:dyDescent="0.2"/>
    <row r="1292" ht="15" customHeight="1" x14ac:dyDescent="0.2"/>
    <row r="1293" ht="15" customHeight="1" x14ac:dyDescent="0.2"/>
    <row r="1294" ht="15" customHeight="1" x14ac:dyDescent="0.2"/>
    <row r="1295" ht="15" customHeight="1" x14ac:dyDescent="0.2"/>
    <row r="1296" ht="15" customHeight="1" x14ac:dyDescent="0.2"/>
    <row r="1297" ht="15" customHeight="1" x14ac:dyDescent="0.2"/>
    <row r="1298" ht="15" customHeight="1" x14ac:dyDescent="0.2"/>
    <row r="1299" ht="15" customHeight="1" x14ac:dyDescent="0.2"/>
    <row r="1300" ht="15" customHeight="1" x14ac:dyDescent="0.2"/>
    <row r="1301" ht="15" customHeight="1" x14ac:dyDescent="0.2"/>
    <row r="1302" ht="15" customHeight="1" x14ac:dyDescent="0.2"/>
    <row r="1303" ht="15" customHeight="1" x14ac:dyDescent="0.2"/>
    <row r="1304" ht="15" customHeight="1" x14ac:dyDescent="0.2"/>
    <row r="1305" ht="15" customHeight="1" x14ac:dyDescent="0.2"/>
    <row r="1306" ht="15" customHeight="1" x14ac:dyDescent="0.2"/>
    <row r="1307" ht="15" customHeight="1" x14ac:dyDescent="0.2"/>
    <row r="1308" ht="15" customHeight="1" x14ac:dyDescent="0.2"/>
    <row r="1309" ht="15" customHeight="1" x14ac:dyDescent="0.2"/>
    <row r="1310" ht="15" customHeight="1" x14ac:dyDescent="0.2"/>
    <row r="1311" ht="15" customHeight="1" x14ac:dyDescent="0.2"/>
    <row r="1312" ht="15" customHeight="1" x14ac:dyDescent="0.2"/>
    <row r="1313" ht="15" customHeight="1" x14ac:dyDescent="0.2"/>
    <row r="1314" ht="15" customHeight="1" x14ac:dyDescent="0.2"/>
    <row r="1315" ht="15" customHeight="1" x14ac:dyDescent="0.2"/>
    <row r="1316" ht="15" customHeight="1" x14ac:dyDescent="0.2"/>
    <row r="1317" ht="15" customHeight="1" x14ac:dyDescent="0.2"/>
    <row r="1318" ht="15" customHeight="1" x14ac:dyDescent="0.2"/>
    <row r="1319" ht="15" customHeight="1" x14ac:dyDescent="0.2"/>
    <row r="1320" ht="15" customHeight="1" x14ac:dyDescent="0.2"/>
    <row r="1321" ht="15" customHeight="1" x14ac:dyDescent="0.2"/>
    <row r="1322" ht="15" customHeight="1" x14ac:dyDescent="0.2"/>
    <row r="1323" ht="15" customHeight="1" x14ac:dyDescent="0.2"/>
    <row r="1324" ht="15" customHeight="1" x14ac:dyDescent="0.2"/>
    <row r="1325" ht="15" customHeight="1" x14ac:dyDescent="0.2"/>
    <row r="1326" ht="15" customHeight="1" x14ac:dyDescent="0.2"/>
    <row r="1327" ht="15" customHeight="1" x14ac:dyDescent="0.2"/>
    <row r="1328" ht="15" customHeight="1" x14ac:dyDescent="0.2"/>
    <row r="1329" ht="15" customHeight="1" x14ac:dyDescent="0.2"/>
    <row r="1330" ht="15" customHeight="1" x14ac:dyDescent="0.2"/>
    <row r="1331" ht="15" customHeight="1" x14ac:dyDescent="0.2"/>
    <row r="1332" ht="15" customHeight="1" x14ac:dyDescent="0.2"/>
    <row r="1333" ht="15" customHeight="1" x14ac:dyDescent="0.2"/>
    <row r="1334" ht="15" customHeight="1" x14ac:dyDescent="0.2"/>
    <row r="1335" ht="15" customHeight="1" x14ac:dyDescent="0.2"/>
    <row r="1336" ht="15" customHeight="1" x14ac:dyDescent="0.2"/>
    <row r="1337" ht="15" customHeight="1" x14ac:dyDescent="0.2"/>
    <row r="1338" ht="15" customHeight="1" x14ac:dyDescent="0.2"/>
    <row r="1339" ht="15" customHeight="1" x14ac:dyDescent="0.2"/>
    <row r="1340" ht="15" customHeight="1" x14ac:dyDescent="0.2"/>
    <row r="1341" ht="15" customHeight="1" x14ac:dyDescent="0.2"/>
    <row r="1342" ht="15" customHeight="1" x14ac:dyDescent="0.2"/>
    <row r="1343" ht="15" customHeight="1" x14ac:dyDescent="0.2"/>
    <row r="1344" ht="15" customHeight="1" x14ac:dyDescent="0.2"/>
    <row r="1345" ht="15" customHeight="1" x14ac:dyDescent="0.2"/>
    <row r="1346" ht="15" customHeight="1" x14ac:dyDescent="0.2"/>
    <row r="1347" ht="15" customHeight="1" x14ac:dyDescent="0.2"/>
    <row r="1348" ht="15" customHeight="1" x14ac:dyDescent="0.2"/>
    <row r="1349" ht="15" customHeight="1" x14ac:dyDescent="0.2"/>
    <row r="1350" ht="15" customHeight="1" x14ac:dyDescent="0.2"/>
    <row r="1351" ht="15" customHeight="1" x14ac:dyDescent="0.2"/>
    <row r="1352" ht="15" customHeight="1" x14ac:dyDescent="0.2"/>
    <row r="1353" ht="15" customHeight="1" x14ac:dyDescent="0.2"/>
    <row r="1354" ht="15" customHeight="1" x14ac:dyDescent="0.2"/>
    <row r="1355" ht="15" customHeight="1" x14ac:dyDescent="0.2"/>
    <row r="1356" ht="15" customHeight="1" x14ac:dyDescent="0.2"/>
    <row r="1357" ht="15" customHeight="1" x14ac:dyDescent="0.2"/>
    <row r="1358" ht="15" customHeight="1" x14ac:dyDescent="0.2"/>
    <row r="1359" ht="15" customHeight="1" x14ac:dyDescent="0.2"/>
    <row r="1360" ht="15" customHeight="1" x14ac:dyDescent="0.2"/>
    <row r="1361" ht="15" customHeight="1" x14ac:dyDescent="0.2"/>
    <row r="1362" ht="15" customHeight="1" x14ac:dyDescent="0.2"/>
    <row r="1363" ht="15" customHeight="1" x14ac:dyDescent="0.2"/>
    <row r="1364" ht="15" customHeight="1" x14ac:dyDescent="0.2"/>
    <row r="1365" ht="15" customHeight="1" x14ac:dyDescent="0.2"/>
    <row r="1366" ht="15" customHeight="1" x14ac:dyDescent="0.2"/>
    <row r="1367" ht="15" customHeight="1" x14ac:dyDescent="0.2"/>
    <row r="1368" ht="15" customHeight="1" x14ac:dyDescent="0.2"/>
    <row r="1369" ht="15" customHeight="1" x14ac:dyDescent="0.2"/>
    <row r="1370" ht="15" customHeight="1" x14ac:dyDescent="0.2"/>
    <row r="1371" ht="15" customHeight="1" x14ac:dyDescent="0.2"/>
    <row r="1372" ht="15" customHeight="1" x14ac:dyDescent="0.2"/>
    <row r="1373" ht="15" customHeight="1" x14ac:dyDescent="0.2"/>
    <row r="1374" ht="15" customHeight="1" x14ac:dyDescent="0.2"/>
    <row r="1375" ht="15" customHeight="1" x14ac:dyDescent="0.2"/>
    <row r="1376" ht="15" customHeight="1" x14ac:dyDescent="0.2"/>
    <row r="1377" ht="15" customHeight="1" x14ac:dyDescent="0.2"/>
    <row r="1378" ht="15" customHeight="1" x14ac:dyDescent="0.2"/>
    <row r="1379" ht="15" customHeight="1" x14ac:dyDescent="0.2"/>
    <row r="1380" ht="15" customHeight="1" x14ac:dyDescent="0.2"/>
    <row r="1381" ht="15" customHeight="1" x14ac:dyDescent="0.2"/>
    <row r="1382" ht="15" customHeight="1" x14ac:dyDescent="0.2"/>
    <row r="1383" ht="15" customHeight="1" x14ac:dyDescent="0.2"/>
    <row r="1384" ht="15" customHeight="1" x14ac:dyDescent="0.2"/>
    <row r="1385" ht="15" customHeight="1" x14ac:dyDescent="0.2"/>
    <row r="1386" ht="15" customHeight="1" x14ac:dyDescent="0.2"/>
    <row r="1387" ht="15" customHeight="1" x14ac:dyDescent="0.2"/>
    <row r="1388" ht="15" customHeight="1" x14ac:dyDescent="0.2"/>
    <row r="1389" ht="15" customHeight="1" x14ac:dyDescent="0.2"/>
    <row r="1390" ht="15" customHeight="1" x14ac:dyDescent="0.2"/>
    <row r="1391" ht="15" customHeight="1" x14ac:dyDescent="0.2"/>
    <row r="1392" ht="15" customHeight="1" x14ac:dyDescent="0.2"/>
    <row r="1393" ht="15" customHeight="1" x14ac:dyDescent="0.2"/>
    <row r="1394" ht="15" customHeight="1" x14ac:dyDescent="0.2"/>
    <row r="1395" ht="15" customHeight="1" x14ac:dyDescent="0.2"/>
    <row r="1396" ht="15" customHeight="1" x14ac:dyDescent="0.2"/>
    <row r="1397" ht="15" customHeight="1" x14ac:dyDescent="0.2"/>
    <row r="1398" ht="15" customHeight="1" x14ac:dyDescent="0.2"/>
    <row r="1399" ht="15" customHeight="1" x14ac:dyDescent="0.2"/>
    <row r="1400" ht="15" customHeight="1" x14ac:dyDescent="0.2"/>
    <row r="1401" ht="15" customHeight="1" x14ac:dyDescent="0.2"/>
    <row r="1402" ht="15" customHeight="1" x14ac:dyDescent="0.2"/>
    <row r="1403" ht="15" customHeight="1" x14ac:dyDescent="0.2"/>
    <row r="1404" ht="15" customHeight="1" x14ac:dyDescent="0.2"/>
    <row r="1405" ht="15" customHeight="1" x14ac:dyDescent="0.2"/>
    <row r="1406" ht="15" customHeight="1" x14ac:dyDescent="0.2"/>
    <row r="1407" ht="15" customHeight="1" x14ac:dyDescent="0.2"/>
    <row r="1408" ht="15" customHeight="1" x14ac:dyDescent="0.2"/>
    <row r="1409" ht="15" customHeight="1" x14ac:dyDescent="0.2"/>
    <row r="1410" ht="15" customHeight="1" x14ac:dyDescent="0.2"/>
    <row r="1411" ht="15" customHeight="1" x14ac:dyDescent="0.2"/>
    <row r="1412" ht="15" customHeight="1" x14ac:dyDescent="0.2"/>
    <row r="1413" ht="15" customHeight="1" x14ac:dyDescent="0.2"/>
    <row r="1414" ht="15" customHeight="1" x14ac:dyDescent="0.2"/>
    <row r="1415" ht="15" customHeight="1" x14ac:dyDescent="0.2"/>
    <row r="1416" ht="15" customHeight="1" x14ac:dyDescent="0.2"/>
    <row r="1417" ht="15" customHeight="1" x14ac:dyDescent="0.2"/>
    <row r="1418" ht="15" customHeight="1" x14ac:dyDescent="0.2"/>
    <row r="1419" ht="15" customHeight="1" x14ac:dyDescent="0.2"/>
    <row r="1420" ht="15" customHeight="1" x14ac:dyDescent="0.2"/>
    <row r="1421" ht="15" customHeight="1" x14ac:dyDescent="0.2"/>
    <row r="1422" ht="15" customHeight="1" x14ac:dyDescent="0.2"/>
    <row r="1423" ht="15" customHeight="1" x14ac:dyDescent="0.2"/>
    <row r="1424" ht="15" customHeight="1" x14ac:dyDescent="0.2"/>
    <row r="1425" ht="15" customHeight="1" x14ac:dyDescent="0.2"/>
    <row r="1426" ht="15" customHeight="1" x14ac:dyDescent="0.2"/>
    <row r="1427" ht="15" customHeight="1" x14ac:dyDescent="0.2"/>
    <row r="1428" ht="15" customHeight="1" x14ac:dyDescent="0.2"/>
    <row r="1429" ht="15" customHeight="1" x14ac:dyDescent="0.2"/>
    <row r="1430" ht="15" customHeight="1" x14ac:dyDescent="0.2"/>
    <row r="1431" ht="15" customHeight="1" x14ac:dyDescent="0.2"/>
    <row r="1432" ht="15" customHeight="1" x14ac:dyDescent="0.2"/>
    <row r="1433" ht="15" customHeight="1" x14ac:dyDescent="0.2"/>
    <row r="1434" ht="15" customHeight="1" x14ac:dyDescent="0.2"/>
    <row r="1435" ht="15" customHeight="1" x14ac:dyDescent="0.2"/>
    <row r="1436" ht="15" customHeight="1" x14ac:dyDescent="0.2"/>
    <row r="1437" ht="15" customHeight="1" x14ac:dyDescent="0.2"/>
    <row r="1438" ht="15" customHeight="1" x14ac:dyDescent="0.2"/>
    <row r="1439" ht="15" customHeight="1" x14ac:dyDescent="0.2"/>
    <row r="1440" ht="15" customHeight="1" x14ac:dyDescent="0.2"/>
    <row r="1441" ht="15" customHeight="1" x14ac:dyDescent="0.2"/>
    <row r="1442" ht="15" customHeight="1" x14ac:dyDescent="0.2"/>
    <row r="1443" ht="15" customHeight="1" x14ac:dyDescent="0.2"/>
    <row r="1444" ht="15" customHeight="1" x14ac:dyDescent="0.2"/>
    <row r="1445" ht="15" customHeight="1" x14ac:dyDescent="0.2"/>
    <row r="1446" ht="15" customHeight="1" x14ac:dyDescent="0.2"/>
    <row r="1447" ht="15" customHeight="1" x14ac:dyDescent="0.2"/>
    <row r="1448" ht="15" customHeight="1" x14ac:dyDescent="0.2"/>
    <row r="1449" ht="15" customHeight="1" x14ac:dyDescent="0.2"/>
    <row r="1450" ht="15" customHeight="1" x14ac:dyDescent="0.2"/>
    <row r="1451" ht="15" customHeight="1" x14ac:dyDescent="0.2"/>
    <row r="1452" ht="15" customHeight="1" x14ac:dyDescent="0.2"/>
    <row r="1453" ht="15" customHeight="1" x14ac:dyDescent="0.2"/>
    <row r="1454" ht="15" customHeight="1" x14ac:dyDescent="0.2"/>
    <row r="1455" ht="15" customHeight="1" x14ac:dyDescent="0.2"/>
    <row r="1456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  <row r="1489" ht="15" customHeight="1" x14ac:dyDescent="0.2"/>
    <row r="1490" ht="15" customHeight="1" x14ac:dyDescent="0.2"/>
  </sheetData>
  <mergeCells count="34">
    <mergeCell ref="A213:E220"/>
    <mergeCell ref="A2:E2"/>
    <mergeCell ref="A3:E8"/>
    <mergeCell ref="A31:E32"/>
    <mergeCell ref="A33:E38"/>
    <mergeCell ref="A56:E57"/>
    <mergeCell ref="A58:E62"/>
    <mergeCell ref="A74:E74"/>
    <mergeCell ref="A75:E82"/>
    <mergeCell ref="A143:E143"/>
    <mergeCell ref="A144:E151"/>
    <mergeCell ref="A212:E212"/>
    <mergeCell ref="A650:E651"/>
    <mergeCell ref="A264:E265"/>
    <mergeCell ref="A266:E274"/>
    <mergeCell ref="A289:E289"/>
    <mergeCell ref="A290:E298"/>
    <mergeCell ref="A354:E355"/>
    <mergeCell ref="A356:E362"/>
    <mergeCell ref="A377:E377"/>
    <mergeCell ref="A378:E387"/>
    <mergeCell ref="A576:E576"/>
    <mergeCell ref="A577:E577"/>
    <mergeCell ref="A578:E585"/>
    <mergeCell ref="A822:E822"/>
    <mergeCell ref="A823:E826"/>
    <mergeCell ref="A842:E843"/>
    <mergeCell ref="A844:E852"/>
    <mergeCell ref="A652:E658"/>
    <mergeCell ref="A680:E680"/>
    <mergeCell ref="A681:E687"/>
    <mergeCell ref="A706:E706"/>
    <mergeCell ref="A707:E716"/>
    <mergeCell ref="A821:E821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 alignWithMargins="0">
    <oddHeader>&amp;C&amp;"Arial,Kurzíva"Příloha č. 1: Rozpočtové změny č. 1/12 - 16/12 schválené Radou Olomouckého kraje 10.1.2012</oddHeader>
    <oddFooter xml:space="preserve">&amp;L&amp;"Arial,Kurzíva"Zastupitelstvo OK 24.2.2012
6.1. - Rozpočet Olomouckého kraje 2012 - rozpočtové změny 
Příloha č.1: Rozpočtové změny č. 1/12 - 16/12 schválené Radou OK 10.1.2012&amp;R&amp;"Arial,Kurzíva"Strana &amp;P (celkem 36)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90"/>
  <sheetViews>
    <sheetView showGridLines="0" zoomScale="92" zoomScaleNormal="92" zoomScaleSheetLayoutView="92" workbookViewId="0"/>
  </sheetViews>
  <sheetFormatPr defaultRowHeight="12.75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  <col min="7" max="7" width="12.85546875" bestFit="1" customWidth="1"/>
  </cols>
  <sheetData>
    <row r="1" spans="1:5" ht="15" customHeight="1" x14ac:dyDescent="0.25">
      <c r="A1" s="20" t="s">
        <v>26</v>
      </c>
    </row>
    <row r="2" spans="1:5" ht="15" customHeight="1" x14ac:dyDescent="0.2">
      <c r="A2" s="183" t="s">
        <v>27</v>
      </c>
      <c r="B2" s="183"/>
      <c r="C2" s="183"/>
      <c r="D2" s="183"/>
      <c r="E2" s="183"/>
    </row>
    <row r="3" spans="1:5" ht="15" customHeight="1" x14ac:dyDescent="0.2">
      <c r="A3" s="183" t="s">
        <v>28</v>
      </c>
      <c r="B3" s="183"/>
      <c r="C3" s="183"/>
      <c r="D3" s="183"/>
      <c r="E3" s="183"/>
    </row>
    <row r="4" spans="1:5" ht="15" customHeight="1" x14ac:dyDescent="0.2">
      <c r="A4" s="185" t="s">
        <v>29</v>
      </c>
      <c r="B4" s="185"/>
      <c r="C4" s="185"/>
      <c r="D4" s="185"/>
      <c r="E4" s="185"/>
    </row>
    <row r="5" spans="1:5" ht="15" customHeight="1" x14ac:dyDescent="0.2">
      <c r="A5" s="185"/>
      <c r="B5" s="185"/>
      <c r="C5" s="185"/>
      <c r="D5" s="185"/>
      <c r="E5" s="185"/>
    </row>
    <row r="6" spans="1:5" ht="15" customHeight="1" x14ac:dyDescent="0.2">
      <c r="A6" s="185"/>
      <c r="B6" s="185"/>
      <c r="C6" s="185"/>
      <c r="D6" s="185"/>
      <c r="E6" s="185"/>
    </row>
    <row r="7" spans="1:5" ht="15" customHeight="1" x14ac:dyDescent="0.2">
      <c r="A7" s="21"/>
      <c r="B7" s="21"/>
      <c r="C7" s="21"/>
      <c r="D7" s="21"/>
      <c r="E7" s="21"/>
    </row>
    <row r="8" spans="1:5" ht="15" customHeight="1" x14ac:dyDescent="0.25">
      <c r="A8" s="22" t="s">
        <v>1</v>
      </c>
      <c r="B8" s="23"/>
      <c r="C8" s="23"/>
      <c r="D8" s="23"/>
      <c r="E8" s="23"/>
    </row>
    <row r="9" spans="1:5" ht="15" customHeight="1" x14ac:dyDescent="0.2">
      <c r="A9" s="24" t="s">
        <v>30</v>
      </c>
      <c r="B9" s="23"/>
      <c r="C9" s="23"/>
      <c r="D9" s="23"/>
      <c r="E9" s="25" t="s">
        <v>31</v>
      </c>
    </row>
    <row r="10" spans="1:5" ht="15" customHeight="1" x14ac:dyDescent="0.25">
      <c r="A10" s="26"/>
      <c r="B10" s="22"/>
      <c r="C10" s="23"/>
      <c r="D10" s="23"/>
      <c r="E10" s="27"/>
    </row>
    <row r="11" spans="1:5" ht="15" customHeight="1" x14ac:dyDescent="0.2">
      <c r="A11" s="28" t="s">
        <v>32</v>
      </c>
      <c r="B11" s="29" t="s">
        <v>33</v>
      </c>
      <c r="C11" s="28" t="s">
        <v>34</v>
      </c>
      <c r="D11" s="30" t="s">
        <v>35</v>
      </c>
      <c r="E11" s="29" t="s">
        <v>36</v>
      </c>
    </row>
    <row r="12" spans="1:5" ht="15" customHeight="1" x14ac:dyDescent="0.2">
      <c r="A12" s="31">
        <v>33155</v>
      </c>
      <c r="B12" s="32">
        <v>90000000000</v>
      </c>
      <c r="C12" s="33"/>
      <c r="D12" s="34" t="s">
        <v>37</v>
      </c>
      <c r="E12" s="35">
        <v>59300000</v>
      </c>
    </row>
    <row r="13" spans="1:5" ht="15" customHeight="1" x14ac:dyDescent="0.2">
      <c r="A13" s="36"/>
      <c r="B13" s="32"/>
      <c r="C13" s="37" t="s">
        <v>38</v>
      </c>
      <c r="D13" s="38"/>
      <c r="E13" s="39">
        <f>SUM(E12:E12)</f>
        <v>59300000</v>
      </c>
    </row>
    <row r="14" spans="1:5" ht="15" customHeight="1" x14ac:dyDescent="0.25">
      <c r="A14" s="40"/>
      <c r="B14" s="41"/>
      <c r="C14" s="41"/>
      <c r="D14" s="41"/>
      <c r="E14" s="41"/>
    </row>
    <row r="15" spans="1:5" ht="15" customHeight="1" x14ac:dyDescent="0.25">
      <c r="A15" s="42" t="s">
        <v>18</v>
      </c>
      <c r="B15" s="43"/>
      <c r="C15" s="43"/>
      <c r="D15" s="43"/>
      <c r="E15" s="44"/>
    </row>
    <row r="16" spans="1:5" ht="15" customHeight="1" x14ac:dyDescent="0.2">
      <c r="A16" s="45" t="s">
        <v>30</v>
      </c>
      <c r="B16" s="43"/>
      <c r="C16" s="43"/>
      <c r="D16" s="43"/>
      <c r="E16" s="46" t="s">
        <v>31</v>
      </c>
    </row>
    <row r="17" spans="1:5" ht="15" customHeight="1" x14ac:dyDescent="0.2"/>
    <row r="18" spans="1:5" ht="15" customHeight="1" x14ac:dyDescent="0.2">
      <c r="A18" s="47" t="s">
        <v>39</v>
      </c>
      <c r="E18" s="48">
        <v>59300000</v>
      </c>
    </row>
    <row r="19" spans="1:5" ht="15" customHeight="1" x14ac:dyDescent="0.2"/>
    <row r="20" spans="1:5" ht="15" customHeight="1" x14ac:dyDescent="0.2"/>
    <row r="21" spans="1:5" ht="15" customHeight="1" x14ac:dyDescent="0.25">
      <c r="A21" s="20" t="s">
        <v>40</v>
      </c>
    </row>
    <row r="22" spans="1:5" ht="15" customHeight="1" x14ac:dyDescent="0.2">
      <c r="A22" s="183" t="s">
        <v>41</v>
      </c>
      <c r="B22" s="183"/>
      <c r="C22" s="183"/>
      <c r="D22" s="183"/>
      <c r="E22" s="183"/>
    </row>
    <row r="23" spans="1:5" ht="15" customHeight="1" x14ac:dyDescent="0.2">
      <c r="A23" s="187" t="s">
        <v>42</v>
      </c>
      <c r="B23" s="187"/>
      <c r="C23" s="187"/>
      <c r="D23" s="187"/>
      <c r="E23" s="187"/>
    </row>
    <row r="24" spans="1:5" ht="15" customHeight="1" x14ac:dyDescent="0.2">
      <c r="A24" s="187"/>
      <c r="B24" s="187"/>
      <c r="C24" s="187"/>
      <c r="D24" s="187"/>
      <c r="E24" s="187"/>
    </row>
    <row r="25" spans="1:5" ht="15" customHeight="1" x14ac:dyDescent="0.2">
      <c r="A25" s="187"/>
      <c r="B25" s="187"/>
      <c r="C25" s="187"/>
      <c r="D25" s="187"/>
      <c r="E25" s="187"/>
    </row>
    <row r="26" spans="1:5" ht="15" customHeight="1" x14ac:dyDescent="0.2">
      <c r="A26" s="187"/>
      <c r="B26" s="187"/>
      <c r="C26" s="187"/>
      <c r="D26" s="187"/>
      <c r="E26" s="187"/>
    </row>
    <row r="27" spans="1:5" ht="15" customHeight="1" x14ac:dyDescent="0.2">
      <c r="A27" s="187"/>
      <c r="B27" s="187"/>
      <c r="C27" s="187"/>
      <c r="D27" s="187"/>
      <c r="E27" s="187"/>
    </row>
    <row r="28" spans="1:5" ht="15" customHeight="1" x14ac:dyDescent="0.2">
      <c r="A28" s="187"/>
      <c r="B28" s="187"/>
      <c r="C28" s="187"/>
      <c r="D28" s="187"/>
      <c r="E28" s="187"/>
    </row>
    <row r="29" spans="1:5" ht="15" customHeight="1" x14ac:dyDescent="0.2">
      <c r="A29" s="49"/>
      <c r="B29" s="49"/>
      <c r="C29" s="49"/>
      <c r="D29" s="49"/>
      <c r="E29" s="49"/>
    </row>
    <row r="30" spans="1:5" ht="15" customHeight="1" x14ac:dyDescent="0.25">
      <c r="A30" s="42" t="s">
        <v>1</v>
      </c>
      <c r="B30" s="43"/>
      <c r="C30" s="43"/>
      <c r="D30" s="43"/>
      <c r="E30" s="43"/>
    </row>
    <row r="31" spans="1:5" ht="15" customHeight="1" x14ac:dyDescent="0.2">
      <c r="A31" s="45" t="s">
        <v>43</v>
      </c>
      <c r="E31" t="s">
        <v>44</v>
      </c>
    </row>
    <row r="32" spans="1:5" ht="15" customHeight="1" x14ac:dyDescent="0.25">
      <c r="B32" s="42"/>
      <c r="C32" s="43"/>
      <c r="D32" s="43"/>
      <c r="E32" s="50"/>
    </row>
    <row r="33" spans="1:5" ht="15" customHeight="1" x14ac:dyDescent="0.2">
      <c r="A33" s="29" t="s">
        <v>32</v>
      </c>
      <c r="B33" s="28" t="s">
        <v>33</v>
      </c>
      <c r="C33" s="29" t="s">
        <v>34</v>
      </c>
      <c r="D33" s="51" t="s">
        <v>35</v>
      </c>
      <c r="E33" s="29" t="s">
        <v>36</v>
      </c>
    </row>
    <row r="34" spans="1:5" ht="15" customHeight="1" x14ac:dyDescent="0.2">
      <c r="A34" s="52">
        <v>813</v>
      </c>
      <c r="B34" s="53">
        <v>71000000000</v>
      </c>
      <c r="C34" s="54"/>
      <c r="D34" s="55" t="s">
        <v>45</v>
      </c>
      <c r="E34" s="56">
        <v>223975684.03</v>
      </c>
    </row>
    <row r="35" spans="1:5" ht="15" customHeight="1" x14ac:dyDescent="0.2">
      <c r="A35" s="52">
        <v>887</v>
      </c>
      <c r="B35" s="53">
        <v>71000000000</v>
      </c>
      <c r="C35" s="54"/>
      <c r="D35" s="55" t="s">
        <v>45</v>
      </c>
      <c r="E35" s="56">
        <v>24976497.02</v>
      </c>
    </row>
    <row r="36" spans="1:5" ht="15" customHeight="1" x14ac:dyDescent="0.2">
      <c r="A36" s="52"/>
      <c r="B36" s="57"/>
      <c r="C36" s="58" t="s">
        <v>38</v>
      </c>
      <c r="D36" s="59"/>
      <c r="E36" s="60">
        <f>SUM(E34:E35)</f>
        <v>248952181.05000001</v>
      </c>
    </row>
    <row r="37" spans="1:5" ht="15" customHeight="1" x14ac:dyDescent="0.2">
      <c r="A37" s="44"/>
      <c r="B37" s="44"/>
      <c r="C37" s="44"/>
      <c r="D37" s="44"/>
      <c r="E37" s="44"/>
    </row>
    <row r="38" spans="1:5" ht="15" customHeight="1" x14ac:dyDescent="0.25">
      <c r="A38" s="42" t="s">
        <v>18</v>
      </c>
      <c r="B38" s="43"/>
      <c r="C38" s="43"/>
      <c r="D38" s="43"/>
      <c r="E38" s="44"/>
    </row>
    <row r="39" spans="1:5" ht="15" customHeight="1" x14ac:dyDescent="0.2">
      <c r="A39" s="45" t="s">
        <v>43</v>
      </c>
      <c r="E39" t="s">
        <v>44</v>
      </c>
    </row>
    <row r="40" spans="1:5" ht="15" customHeight="1" x14ac:dyDescent="0.2">
      <c r="A40" s="44"/>
      <c r="B40" s="61"/>
      <c r="C40" s="43"/>
      <c r="E40" s="50"/>
    </row>
    <row r="41" spans="1:5" ht="15" customHeight="1" x14ac:dyDescent="0.2">
      <c r="A41" s="29" t="s">
        <v>32</v>
      </c>
      <c r="B41" s="28" t="s">
        <v>33</v>
      </c>
      <c r="C41" s="29" t="s">
        <v>34</v>
      </c>
      <c r="D41" s="62" t="s">
        <v>35</v>
      </c>
      <c r="E41" s="29" t="s">
        <v>36</v>
      </c>
    </row>
    <row r="42" spans="1:5" ht="15" customHeight="1" x14ac:dyDescent="0.2">
      <c r="A42" s="52">
        <v>813</v>
      </c>
      <c r="B42" s="53">
        <v>20000000000</v>
      </c>
      <c r="C42" s="54">
        <v>6409</v>
      </c>
      <c r="D42" s="63" t="s">
        <v>46</v>
      </c>
      <c r="E42" s="56">
        <v>223975684.03</v>
      </c>
    </row>
    <row r="43" spans="1:5" ht="15" customHeight="1" x14ac:dyDescent="0.2">
      <c r="A43" s="52">
        <v>887</v>
      </c>
      <c r="B43" s="53">
        <v>20000000000</v>
      </c>
      <c r="C43" s="54">
        <v>6409</v>
      </c>
      <c r="D43" s="63" t="s">
        <v>46</v>
      </c>
      <c r="E43" s="56">
        <v>24976497.02</v>
      </c>
    </row>
    <row r="44" spans="1:5" ht="15" customHeight="1" x14ac:dyDescent="0.2">
      <c r="A44" s="52"/>
      <c r="B44" s="57"/>
      <c r="C44" s="58" t="s">
        <v>38</v>
      </c>
      <c r="D44" s="64"/>
      <c r="E44" s="65">
        <f>SUM(E42:E43)</f>
        <v>248952181.05000001</v>
      </c>
    </row>
    <row r="45" spans="1:5" ht="15" customHeight="1" x14ac:dyDescent="0.2"/>
    <row r="46" spans="1:5" ht="15" customHeight="1" x14ac:dyDescent="0.2"/>
    <row r="47" spans="1:5" ht="15" customHeight="1" x14ac:dyDescent="0.2"/>
    <row r="48" spans="1:5" ht="15" customHeight="1" x14ac:dyDescent="0.2"/>
    <row r="49" spans="1:5" ht="15" customHeight="1" x14ac:dyDescent="0.2"/>
    <row r="50" spans="1:5" ht="15" customHeight="1" x14ac:dyDescent="0.2"/>
    <row r="51" spans="1:5" ht="15" customHeight="1" x14ac:dyDescent="0.2"/>
    <row r="52" spans="1:5" ht="15" customHeight="1" x14ac:dyDescent="0.2"/>
    <row r="53" spans="1:5" ht="15" customHeight="1" x14ac:dyDescent="0.2"/>
    <row r="54" spans="1:5" ht="15" customHeight="1" x14ac:dyDescent="0.25">
      <c r="A54" s="20" t="s">
        <v>47</v>
      </c>
    </row>
    <row r="55" spans="1:5" ht="15" customHeight="1" x14ac:dyDescent="0.2">
      <c r="A55" s="186" t="s">
        <v>41</v>
      </c>
      <c r="B55" s="186"/>
      <c r="C55" s="186"/>
      <c r="D55" s="186"/>
      <c r="E55" s="186"/>
    </row>
    <row r="56" spans="1:5" ht="15" customHeight="1" x14ac:dyDescent="0.2">
      <c r="A56" s="187" t="s">
        <v>48</v>
      </c>
      <c r="B56" s="187"/>
      <c r="C56" s="187"/>
      <c r="D56" s="187"/>
      <c r="E56" s="187"/>
    </row>
    <row r="57" spans="1:5" ht="15" customHeight="1" x14ac:dyDescent="0.2">
      <c r="A57" s="187"/>
      <c r="B57" s="187"/>
      <c r="C57" s="187"/>
      <c r="D57" s="187"/>
      <c r="E57" s="187"/>
    </row>
    <row r="58" spans="1:5" ht="15" customHeight="1" x14ac:dyDescent="0.2">
      <c r="A58" s="187"/>
      <c r="B58" s="187"/>
      <c r="C58" s="187"/>
      <c r="D58" s="187"/>
      <c r="E58" s="187"/>
    </row>
    <row r="59" spans="1:5" ht="15" customHeight="1" x14ac:dyDescent="0.2">
      <c r="A59" s="187"/>
      <c r="B59" s="187"/>
      <c r="C59" s="187"/>
      <c r="D59" s="187"/>
      <c r="E59" s="187"/>
    </row>
    <row r="60" spans="1:5" ht="15" customHeight="1" x14ac:dyDescent="0.2">
      <c r="A60" s="187"/>
      <c r="B60" s="187"/>
      <c r="C60" s="187"/>
      <c r="D60" s="187"/>
      <c r="E60" s="187"/>
    </row>
    <row r="61" spans="1:5" ht="15" customHeight="1" x14ac:dyDescent="0.2">
      <c r="A61" s="187"/>
      <c r="B61" s="187"/>
      <c r="C61" s="187"/>
      <c r="D61" s="187"/>
      <c r="E61" s="187"/>
    </row>
    <row r="62" spans="1:5" ht="15" customHeight="1" x14ac:dyDescent="0.2">
      <c r="A62" s="187"/>
      <c r="B62" s="187"/>
      <c r="C62" s="187"/>
      <c r="D62" s="187"/>
      <c r="E62" s="187"/>
    </row>
    <row r="63" spans="1:5" ht="15" customHeight="1" x14ac:dyDescent="0.2">
      <c r="A63" s="187"/>
      <c r="B63" s="187"/>
      <c r="C63" s="187"/>
      <c r="D63" s="187"/>
      <c r="E63" s="187"/>
    </row>
    <row r="64" spans="1:5" ht="15" customHeight="1" x14ac:dyDescent="0.2"/>
    <row r="65" spans="1:5" ht="15" customHeight="1" x14ac:dyDescent="0.25">
      <c r="A65" s="22" t="s">
        <v>1</v>
      </c>
      <c r="B65" s="43"/>
      <c r="C65" s="43"/>
      <c r="D65" s="43"/>
      <c r="E65" s="43"/>
    </row>
    <row r="66" spans="1:5" ht="15" customHeight="1" x14ac:dyDescent="0.2">
      <c r="A66" s="66" t="s">
        <v>49</v>
      </c>
      <c r="B66" s="43"/>
      <c r="C66" s="43"/>
      <c r="D66" s="43"/>
      <c r="E66" s="46" t="s">
        <v>50</v>
      </c>
    </row>
    <row r="67" spans="1:5" ht="15" customHeight="1" x14ac:dyDescent="0.25">
      <c r="A67" s="42"/>
      <c r="B67" s="44"/>
      <c r="C67" s="43"/>
      <c r="D67" s="43"/>
      <c r="E67" s="50"/>
    </row>
    <row r="68" spans="1:5" ht="15" customHeight="1" x14ac:dyDescent="0.2">
      <c r="A68" s="67"/>
      <c r="B68" s="29" t="s">
        <v>33</v>
      </c>
      <c r="C68" s="29" t="s">
        <v>34</v>
      </c>
      <c r="D68" s="51" t="s">
        <v>35</v>
      </c>
      <c r="E68" s="28" t="s">
        <v>36</v>
      </c>
    </row>
    <row r="69" spans="1:5" ht="15" customHeight="1" x14ac:dyDescent="0.2">
      <c r="A69" s="68"/>
      <c r="B69" s="69">
        <v>71000100070</v>
      </c>
      <c r="C69" s="54"/>
      <c r="D69" s="70" t="s">
        <v>51</v>
      </c>
      <c r="E69" s="71">
        <v>31424.83</v>
      </c>
    </row>
    <row r="70" spans="1:5" ht="15" customHeight="1" x14ac:dyDescent="0.2">
      <c r="A70" s="68"/>
      <c r="B70" s="72"/>
      <c r="C70" s="58" t="s">
        <v>38</v>
      </c>
      <c r="D70" s="59"/>
      <c r="E70" s="60">
        <f>SUM(E69:E69)</f>
        <v>31424.83</v>
      </c>
    </row>
    <row r="71" spans="1:5" ht="15" customHeight="1" x14ac:dyDescent="0.2"/>
    <row r="72" spans="1:5" ht="15" customHeight="1" x14ac:dyDescent="0.25">
      <c r="A72" s="42" t="s">
        <v>18</v>
      </c>
    </row>
    <row r="73" spans="1:5" ht="15" customHeight="1" x14ac:dyDescent="0.2">
      <c r="A73" s="66" t="s">
        <v>49</v>
      </c>
      <c r="B73" s="43"/>
      <c r="C73" s="43"/>
      <c r="D73" s="43"/>
      <c r="E73" s="46" t="s">
        <v>50</v>
      </c>
    </row>
    <row r="74" spans="1:5" ht="15" customHeight="1" x14ac:dyDescent="0.25">
      <c r="A74" s="42"/>
      <c r="B74" s="44"/>
      <c r="C74" s="43"/>
      <c r="D74" s="43"/>
      <c r="E74" s="50"/>
    </row>
    <row r="75" spans="1:5" ht="15" customHeight="1" x14ac:dyDescent="0.2">
      <c r="A75" s="54" t="s">
        <v>32</v>
      </c>
      <c r="B75" s="29" t="s">
        <v>33</v>
      </c>
      <c r="C75" s="29" t="s">
        <v>34</v>
      </c>
      <c r="D75" s="51" t="s">
        <v>35</v>
      </c>
      <c r="E75" s="28" t="s">
        <v>36</v>
      </c>
    </row>
    <row r="76" spans="1:5" ht="15" customHeight="1" x14ac:dyDescent="0.2">
      <c r="A76" s="73">
        <v>33514013</v>
      </c>
      <c r="B76" s="69">
        <v>60009100070</v>
      </c>
      <c r="C76" s="54">
        <v>6172</v>
      </c>
      <c r="D76" s="70" t="s">
        <v>52</v>
      </c>
      <c r="E76" s="71">
        <v>31424.83</v>
      </c>
    </row>
    <row r="77" spans="1:5" ht="15" customHeight="1" x14ac:dyDescent="0.2">
      <c r="A77" s="73">
        <v>33514013</v>
      </c>
      <c r="B77" s="69">
        <v>60009100070</v>
      </c>
      <c r="C77" s="54">
        <v>6172</v>
      </c>
      <c r="D77" s="70" t="s">
        <v>52</v>
      </c>
      <c r="E77" s="71">
        <v>-5024350</v>
      </c>
    </row>
    <row r="78" spans="1:5" ht="15" customHeight="1" x14ac:dyDescent="0.2">
      <c r="A78" s="73">
        <v>33500881</v>
      </c>
      <c r="B78" s="69">
        <v>60009100070</v>
      </c>
      <c r="C78" s="54">
        <v>6172</v>
      </c>
      <c r="D78" s="70" t="s">
        <v>52</v>
      </c>
      <c r="E78" s="71">
        <v>5024350</v>
      </c>
    </row>
    <row r="79" spans="1:5" ht="15" customHeight="1" x14ac:dyDescent="0.2">
      <c r="A79" s="73">
        <v>33514013</v>
      </c>
      <c r="B79" s="69">
        <v>60009100070</v>
      </c>
      <c r="C79" s="54">
        <v>6172</v>
      </c>
      <c r="D79" s="74" t="s">
        <v>53</v>
      </c>
      <c r="E79" s="71">
        <v>-673200</v>
      </c>
    </row>
    <row r="80" spans="1:5" ht="15" customHeight="1" x14ac:dyDescent="0.2">
      <c r="A80" s="73">
        <v>33500881</v>
      </c>
      <c r="B80" s="69">
        <v>60009100070</v>
      </c>
      <c r="C80" s="54">
        <v>6172</v>
      </c>
      <c r="D80" s="74" t="s">
        <v>53</v>
      </c>
      <c r="E80" s="71">
        <v>673200</v>
      </c>
    </row>
    <row r="81" spans="1:7" ht="15" customHeight="1" x14ac:dyDescent="0.2">
      <c r="A81" s="73">
        <v>33514013</v>
      </c>
      <c r="B81" s="69">
        <v>60009100070</v>
      </c>
      <c r="C81" s="54">
        <v>6172</v>
      </c>
      <c r="D81" s="75" t="s">
        <v>54</v>
      </c>
      <c r="E81" s="71">
        <v>-1213800</v>
      </c>
    </row>
    <row r="82" spans="1:7" ht="15" customHeight="1" x14ac:dyDescent="0.2">
      <c r="A82" s="73">
        <v>33500881</v>
      </c>
      <c r="B82" s="69">
        <v>60009100070</v>
      </c>
      <c r="C82" s="54">
        <v>6172</v>
      </c>
      <c r="D82" s="75" t="s">
        <v>54</v>
      </c>
      <c r="E82" s="71">
        <v>1213800</v>
      </c>
    </row>
    <row r="83" spans="1:7" ht="15" customHeight="1" x14ac:dyDescent="0.2">
      <c r="A83" s="73">
        <v>33514013</v>
      </c>
      <c r="B83" s="69">
        <v>60009100070</v>
      </c>
      <c r="C83" s="54">
        <v>6172</v>
      </c>
      <c r="D83" s="70" t="s">
        <v>55</v>
      </c>
      <c r="E83" s="71">
        <v>-20400</v>
      </c>
    </row>
    <row r="84" spans="1:7" ht="15" customHeight="1" x14ac:dyDescent="0.2">
      <c r="A84" s="73">
        <v>33500881</v>
      </c>
      <c r="B84" s="69">
        <v>60009100070</v>
      </c>
      <c r="C84" s="54">
        <v>6172</v>
      </c>
      <c r="D84" s="70" t="s">
        <v>55</v>
      </c>
      <c r="E84" s="71">
        <v>20400</v>
      </c>
    </row>
    <row r="85" spans="1:7" ht="15" customHeight="1" x14ac:dyDescent="0.2">
      <c r="A85" s="73">
        <v>33500881</v>
      </c>
      <c r="B85" s="69">
        <v>60009100070</v>
      </c>
      <c r="C85" s="54">
        <v>6172</v>
      </c>
      <c r="D85" s="70" t="s">
        <v>52</v>
      </c>
      <c r="E85" s="71">
        <v>-20400</v>
      </c>
    </row>
    <row r="86" spans="1:7" ht="15" customHeight="1" x14ac:dyDescent="0.2">
      <c r="A86" s="73">
        <v>33500881</v>
      </c>
      <c r="B86" s="69">
        <v>60009100070</v>
      </c>
      <c r="C86" s="54">
        <v>6172</v>
      </c>
      <c r="D86" s="74" t="s">
        <v>56</v>
      </c>
      <c r="E86" s="71">
        <v>20400</v>
      </c>
    </row>
    <row r="87" spans="1:7" ht="15" customHeight="1" x14ac:dyDescent="0.2">
      <c r="A87" s="73">
        <v>33100880</v>
      </c>
      <c r="B87" s="69">
        <v>60009100070</v>
      </c>
      <c r="C87" s="54">
        <v>6172</v>
      </c>
      <c r="D87" s="70" t="s">
        <v>52</v>
      </c>
      <c r="E87" s="71">
        <v>-3600</v>
      </c>
      <c r="G87" s="76">
        <f>SUM(E77,E79,E81,E83,E85,E87)</f>
        <v>-6955750</v>
      </c>
    </row>
    <row r="88" spans="1:7" ht="15" customHeight="1" x14ac:dyDescent="0.2">
      <c r="A88" s="73">
        <v>33100880</v>
      </c>
      <c r="B88" s="69">
        <v>60009100070</v>
      </c>
      <c r="C88" s="54">
        <v>6172</v>
      </c>
      <c r="D88" s="74" t="s">
        <v>56</v>
      </c>
      <c r="E88" s="71">
        <v>3600</v>
      </c>
      <c r="G88" s="76">
        <f>SUM(E78,E80,E82,E84,E86,E88)</f>
        <v>6955750</v>
      </c>
    </row>
    <row r="89" spans="1:7" ht="15" customHeight="1" x14ac:dyDescent="0.2">
      <c r="A89" s="72"/>
      <c r="B89" s="72"/>
      <c r="C89" s="58" t="s">
        <v>38</v>
      </c>
      <c r="D89" s="59"/>
      <c r="E89" s="60">
        <f>SUM(E76:E88)</f>
        <v>31424.830000000075</v>
      </c>
    </row>
    <row r="90" spans="1:7" ht="15" customHeight="1" x14ac:dyDescent="0.25">
      <c r="A90" s="20"/>
    </row>
    <row r="91" spans="1:7" ht="15" customHeight="1" x14ac:dyDescent="0.25">
      <c r="A91" s="20"/>
    </row>
    <row r="92" spans="1:7" ht="15" customHeight="1" x14ac:dyDescent="0.25">
      <c r="A92" s="20" t="s">
        <v>57</v>
      </c>
    </row>
    <row r="93" spans="1:7" ht="15" customHeight="1" x14ac:dyDescent="0.2">
      <c r="A93" s="186" t="s">
        <v>41</v>
      </c>
      <c r="B93" s="186"/>
      <c r="C93" s="186"/>
      <c r="D93" s="186"/>
      <c r="E93" s="186"/>
    </row>
    <row r="94" spans="1:7" ht="15" customHeight="1" x14ac:dyDescent="0.2">
      <c r="A94" s="187" t="s">
        <v>58</v>
      </c>
      <c r="B94" s="187"/>
      <c r="C94" s="187"/>
      <c r="D94" s="187"/>
      <c r="E94" s="187"/>
    </row>
    <row r="95" spans="1:7" ht="15" customHeight="1" x14ac:dyDescent="0.2">
      <c r="A95" s="187"/>
      <c r="B95" s="187"/>
      <c r="C95" s="187"/>
      <c r="D95" s="187"/>
      <c r="E95" s="187"/>
    </row>
    <row r="96" spans="1:7" ht="15" customHeight="1" x14ac:dyDescent="0.2">
      <c r="A96" s="187"/>
      <c r="B96" s="187"/>
      <c r="C96" s="187"/>
      <c r="D96" s="187"/>
      <c r="E96" s="187"/>
    </row>
    <row r="97" spans="1:5" ht="15" customHeight="1" x14ac:dyDescent="0.2">
      <c r="A97" s="187"/>
      <c r="B97" s="187"/>
      <c r="C97" s="187"/>
      <c r="D97" s="187"/>
      <c r="E97" s="187"/>
    </row>
    <row r="98" spans="1:5" ht="15" customHeight="1" x14ac:dyDescent="0.2">
      <c r="A98" s="187"/>
      <c r="B98" s="187"/>
      <c r="C98" s="187"/>
      <c r="D98" s="187"/>
      <c r="E98" s="187"/>
    </row>
    <row r="99" spans="1:5" ht="15" customHeight="1" x14ac:dyDescent="0.2">
      <c r="A99" s="187"/>
      <c r="B99" s="187"/>
      <c r="C99" s="187"/>
      <c r="D99" s="187"/>
      <c r="E99" s="187"/>
    </row>
    <row r="100" spans="1:5" ht="15" customHeight="1" x14ac:dyDescent="0.2">
      <c r="A100" s="187"/>
      <c r="B100" s="187"/>
      <c r="C100" s="187"/>
      <c r="D100" s="187"/>
      <c r="E100" s="187"/>
    </row>
    <row r="101" spans="1:5" ht="15" customHeight="1" x14ac:dyDescent="0.2">
      <c r="A101" s="187"/>
      <c r="B101" s="187"/>
      <c r="C101" s="187"/>
      <c r="D101" s="187"/>
      <c r="E101" s="187"/>
    </row>
    <row r="102" spans="1:5" ht="15" customHeight="1" x14ac:dyDescent="0.2"/>
    <row r="103" spans="1:5" ht="15" customHeight="1" x14ac:dyDescent="0.2"/>
    <row r="104" spans="1:5" ht="15" customHeight="1" x14ac:dyDescent="0.2"/>
    <row r="105" spans="1:5" ht="15" customHeight="1" x14ac:dyDescent="0.2"/>
    <row r="106" spans="1:5" ht="15" customHeight="1" x14ac:dyDescent="0.25">
      <c r="A106" s="22" t="s">
        <v>1</v>
      </c>
      <c r="B106" s="43"/>
      <c r="C106" s="43"/>
      <c r="D106" s="43"/>
      <c r="E106" s="43"/>
    </row>
    <row r="107" spans="1:5" ht="15" customHeight="1" x14ac:dyDescent="0.2">
      <c r="A107" s="66" t="s">
        <v>59</v>
      </c>
      <c r="B107" s="43"/>
      <c r="C107" s="43"/>
      <c r="D107" s="43"/>
      <c r="E107" s="46" t="s">
        <v>60</v>
      </c>
    </row>
    <row r="108" spans="1:5" ht="15" customHeight="1" x14ac:dyDescent="0.25">
      <c r="A108" s="42"/>
      <c r="B108" s="44"/>
      <c r="C108" s="43"/>
      <c r="D108" s="43"/>
      <c r="E108" s="50"/>
    </row>
    <row r="109" spans="1:5" ht="15" customHeight="1" x14ac:dyDescent="0.2">
      <c r="A109" s="67"/>
      <c r="B109" s="29" t="s">
        <v>33</v>
      </c>
      <c r="C109" s="29" t="s">
        <v>34</v>
      </c>
      <c r="D109" s="51" t="s">
        <v>35</v>
      </c>
      <c r="E109" s="28" t="s">
        <v>36</v>
      </c>
    </row>
    <row r="110" spans="1:5" ht="15" customHeight="1" x14ac:dyDescent="0.2">
      <c r="A110" s="68"/>
      <c r="B110" s="69">
        <v>71000000000</v>
      </c>
      <c r="C110" s="54"/>
      <c r="D110" s="70" t="s">
        <v>51</v>
      </c>
      <c r="E110" s="71">
        <v>11000</v>
      </c>
    </row>
    <row r="111" spans="1:5" ht="15" customHeight="1" x14ac:dyDescent="0.2">
      <c r="A111" s="68"/>
      <c r="B111" s="72"/>
      <c r="C111" s="58" t="s">
        <v>38</v>
      </c>
      <c r="D111" s="59"/>
      <c r="E111" s="60">
        <f>SUM(E110:E110)</f>
        <v>11000</v>
      </c>
    </row>
    <row r="112" spans="1:5" ht="15" customHeight="1" x14ac:dyDescent="0.2"/>
    <row r="113" spans="1:5" ht="15" customHeight="1" x14ac:dyDescent="0.25">
      <c r="A113" s="42" t="s">
        <v>18</v>
      </c>
      <c r="B113" s="43"/>
      <c r="C113" s="43"/>
      <c r="D113" s="43"/>
      <c r="E113" s="43"/>
    </row>
    <row r="114" spans="1:5" ht="15" customHeight="1" x14ac:dyDescent="0.2">
      <c r="A114" s="66" t="s">
        <v>59</v>
      </c>
      <c r="B114" s="43"/>
      <c r="C114" s="43"/>
      <c r="D114" s="43"/>
      <c r="E114" s="46" t="s">
        <v>60</v>
      </c>
    </row>
    <row r="115" spans="1:5" ht="15" customHeight="1" x14ac:dyDescent="0.25">
      <c r="A115" s="42"/>
      <c r="B115" s="44"/>
      <c r="C115" s="43"/>
      <c r="D115" s="43"/>
      <c r="E115" s="50"/>
    </row>
    <row r="116" spans="1:5" ht="15" customHeight="1" x14ac:dyDescent="0.2">
      <c r="A116" s="54" t="s">
        <v>32</v>
      </c>
      <c r="B116" s="29" t="s">
        <v>33</v>
      </c>
      <c r="C116" s="29" t="s">
        <v>34</v>
      </c>
      <c r="D116" s="51" t="s">
        <v>35</v>
      </c>
      <c r="E116" s="28" t="s">
        <v>36</v>
      </c>
    </row>
    <row r="117" spans="1:5" ht="15" customHeight="1" x14ac:dyDescent="0.2">
      <c r="A117" s="73">
        <v>32533007</v>
      </c>
      <c r="B117" s="69">
        <v>50001000000</v>
      </c>
      <c r="C117" s="77">
        <v>3299</v>
      </c>
      <c r="D117" s="74" t="s">
        <v>61</v>
      </c>
      <c r="E117" s="71">
        <v>9350</v>
      </c>
    </row>
    <row r="118" spans="1:5" ht="15" customHeight="1" x14ac:dyDescent="0.2">
      <c r="A118" s="73">
        <v>32133007</v>
      </c>
      <c r="B118" s="69">
        <v>50001000000</v>
      </c>
      <c r="C118" s="77">
        <v>3299</v>
      </c>
      <c r="D118" s="74" t="s">
        <v>61</v>
      </c>
      <c r="E118" s="71">
        <v>1650</v>
      </c>
    </row>
    <row r="119" spans="1:5" ht="15" customHeight="1" x14ac:dyDescent="0.2">
      <c r="A119" s="72"/>
      <c r="B119" s="32"/>
      <c r="C119" s="58" t="s">
        <v>38</v>
      </c>
      <c r="D119" s="59"/>
      <c r="E119" s="60">
        <f>SUM(E117:E118)</f>
        <v>11000</v>
      </c>
    </row>
    <row r="120" spans="1:5" ht="15" customHeight="1" x14ac:dyDescent="0.2"/>
    <row r="121" spans="1:5" ht="15" customHeight="1" x14ac:dyDescent="0.2"/>
    <row r="122" spans="1:5" ht="15" customHeight="1" x14ac:dyDescent="0.25">
      <c r="A122" s="20" t="s">
        <v>62</v>
      </c>
    </row>
    <row r="123" spans="1:5" ht="15" customHeight="1" x14ac:dyDescent="0.2">
      <c r="A123" s="183" t="s">
        <v>27</v>
      </c>
      <c r="B123" s="183"/>
      <c r="C123" s="183"/>
      <c r="D123" s="183"/>
      <c r="E123" s="183"/>
    </row>
    <row r="124" spans="1:5" ht="15" customHeight="1" x14ac:dyDescent="0.2">
      <c r="A124" s="187" t="s">
        <v>63</v>
      </c>
      <c r="B124" s="187"/>
      <c r="C124" s="187"/>
      <c r="D124" s="187"/>
      <c r="E124" s="187"/>
    </row>
    <row r="125" spans="1:5" ht="15" customHeight="1" x14ac:dyDescent="0.2">
      <c r="A125" s="187"/>
      <c r="B125" s="187"/>
      <c r="C125" s="187"/>
      <c r="D125" s="187"/>
      <c r="E125" s="187"/>
    </row>
    <row r="126" spans="1:5" ht="15" customHeight="1" x14ac:dyDescent="0.2">
      <c r="A126" s="187"/>
      <c r="B126" s="187"/>
      <c r="C126" s="187"/>
      <c r="D126" s="187"/>
      <c r="E126" s="187"/>
    </row>
    <row r="127" spans="1:5" ht="15" customHeight="1" x14ac:dyDescent="0.2">
      <c r="A127" s="187"/>
      <c r="B127" s="187"/>
      <c r="C127" s="187"/>
      <c r="D127" s="187"/>
      <c r="E127" s="187"/>
    </row>
    <row r="128" spans="1:5" ht="15" customHeight="1" x14ac:dyDescent="0.2">
      <c r="A128" s="187"/>
      <c r="B128" s="187"/>
      <c r="C128" s="187"/>
      <c r="D128" s="187"/>
      <c r="E128" s="187"/>
    </row>
    <row r="129" spans="1:5" ht="15" customHeight="1" x14ac:dyDescent="0.2">
      <c r="A129" s="187"/>
      <c r="B129" s="187"/>
      <c r="C129" s="187"/>
      <c r="D129" s="187"/>
      <c r="E129" s="187"/>
    </row>
    <row r="130" spans="1:5" ht="15" customHeight="1" x14ac:dyDescent="0.2">
      <c r="A130" s="49"/>
      <c r="B130" s="78"/>
      <c r="C130" s="49"/>
      <c r="D130" s="49"/>
      <c r="E130" s="49"/>
    </row>
    <row r="131" spans="1:5" ht="15" customHeight="1" x14ac:dyDescent="0.25">
      <c r="A131" s="42" t="s">
        <v>1</v>
      </c>
      <c r="B131" s="79"/>
      <c r="C131" s="43"/>
      <c r="D131" s="43"/>
      <c r="E131" s="43"/>
    </row>
    <row r="132" spans="1:5" ht="15" customHeight="1" x14ac:dyDescent="0.2">
      <c r="A132" s="45" t="s">
        <v>43</v>
      </c>
      <c r="B132" s="79"/>
      <c r="C132" s="43"/>
      <c r="D132" s="43"/>
      <c r="E132" s="46" t="s">
        <v>44</v>
      </c>
    </row>
    <row r="133" spans="1:5" ht="15" customHeight="1" x14ac:dyDescent="0.25">
      <c r="B133" s="80"/>
      <c r="C133" s="43"/>
      <c r="D133" s="43"/>
      <c r="E133" s="50"/>
    </row>
    <row r="134" spans="1:5" ht="15" customHeight="1" x14ac:dyDescent="0.2">
      <c r="A134" s="29" t="s">
        <v>32</v>
      </c>
      <c r="B134" s="28" t="s">
        <v>33</v>
      </c>
      <c r="C134" s="29" t="s">
        <v>34</v>
      </c>
      <c r="D134" s="51" t="s">
        <v>35</v>
      </c>
      <c r="E134" s="81" t="s">
        <v>36</v>
      </c>
    </row>
    <row r="135" spans="1:5" ht="15" customHeight="1" x14ac:dyDescent="0.2">
      <c r="A135" s="52">
        <v>21</v>
      </c>
      <c r="B135" s="82">
        <v>90000000000</v>
      </c>
      <c r="C135" s="54">
        <v>6172</v>
      </c>
      <c r="D135" s="83" t="s">
        <v>64</v>
      </c>
      <c r="E135" s="56">
        <v>315913</v>
      </c>
    </row>
    <row r="136" spans="1:5" ht="15" customHeight="1" x14ac:dyDescent="0.2">
      <c r="A136" s="52"/>
      <c r="B136" s="82"/>
      <c r="C136" s="58" t="s">
        <v>38</v>
      </c>
      <c r="D136" s="59"/>
      <c r="E136" s="60">
        <f>SUM(E135:E135)</f>
        <v>315913</v>
      </c>
    </row>
    <row r="137" spans="1:5" ht="15" customHeight="1" x14ac:dyDescent="0.2">
      <c r="A137" s="44"/>
      <c r="B137" s="84"/>
      <c r="C137" s="44"/>
      <c r="D137" s="44"/>
      <c r="E137" s="44"/>
    </row>
    <row r="138" spans="1:5" ht="15" customHeight="1" x14ac:dyDescent="0.25">
      <c r="A138" s="42" t="s">
        <v>18</v>
      </c>
      <c r="B138" s="79"/>
      <c r="C138" s="43"/>
      <c r="D138" s="43"/>
      <c r="E138" s="44"/>
    </row>
    <row r="139" spans="1:5" ht="15" customHeight="1" x14ac:dyDescent="0.2">
      <c r="A139" s="45" t="s">
        <v>65</v>
      </c>
      <c r="B139" s="85"/>
      <c r="E139" t="s">
        <v>66</v>
      </c>
    </row>
    <row r="140" spans="1:5" ht="15" customHeight="1" x14ac:dyDescent="0.2">
      <c r="A140" s="44"/>
      <c r="B140" s="86"/>
      <c r="C140" s="43"/>
      <c r="E140" s="87"/>
    </row>
    <row r="141" spans="1:5" ht="15" customHeight="1" x14ac:dyDescent="0.2">
      <c r="A141" s="29" t="s">
        <v>32</v>
      </c>
      <c r="B141" s="28" t="s">
        <v>33</v>
      </c>
      <c r="C141" s="29" t="s">
        <v>34</v>
      </c>
      <c r="D141" s="62" t="s">
        <v>35</v>
      </c>
      <c r="E141" s="81" t="s">
        <v>36</v>
      </c>
    </row>
    <row r="142" spans="1:5" ht="15" customHeight="1" x14ac:dyDescent="0.2">
      <c r="A142" s="52">
        <v>20</v>
      </c>
      <c r="B142" s="88">
        <v>30005000000</v>
      </c>
      <c r="C142" s="53">
        <v>3599</v>
      </c>
      <c r="D142" s="89" t="s">
        <v>67</v>
      </c>
      <c r="E142" s="56">
        <v>-1000.2</v>
      </c>
    </row>
    <row r="143" spans="1:5" ht="15" customHeight="1" x14ac:dyDescent="0.2">
      <c r="A143" s="52">
        <v>21</v>
      </c>
      <c r="B143" s="88">
        <v>30102003014</v>
      </c>
      <c r="C143" s="53">
        <v>3522</v>
      </c>
      <c r="D143" s="74" t="s">
        <v>68</v>
      </c>
      <c r="E143" s="56">
        <v>316913.2</v>
      </c>
    </row>
    <row r="144" spans="1:5" ht="15" customHeight="1" x14ac:dyDescent="0.2">
      <c r="A144" s="52"/>
      <c r="B144" s="82"/>
      <c r="C144" s="58" t="s">
        <v>38</v>
      </c>
      <c r="D144" s="64"/>
      <c r="E144" s="65">
        <f>SUM(E142:E143)</f>
        <v>315913</v>
      </c>
    </row>
    <row r="145" spans="1:5" ht="15" customHeight="1" x14ac:dyDescent="0.25">
      <c r="A145" s="20"/>
    </row>
    <row r="146" spans="1:5" ht="15" customHeight="1" x14ac:dyDescent="0.25">
      <c r="A146" s="20"/>
    </row>
    <row r="147" spans="1:5" ht="15" customHeight="1" x14ac:dyDescent="0.25">
      <c r="A147" s="20" t="s">
        <v>69</v>
      </c>
    </row>
    <row r="148" spans="1:5" ht="15" customHeight="1" x14ac:dyDescent="0.2">
      <c r="A148" s="183" t="s">
        <v>27</v>
      </c>
      <c r="B148" s="183"/>
      <c r="C148" s="183"/>
      <c r="D148" s="183"/>
      <c r="E148" s="183"/>
    </row>
    <row r="149" spans="1:5" ht="15" customHeight="1" x14ac:dyDescent="0.2">
      <c r="A149" s="187" t="s">
        <v>70</v>
      </c>
      <c r="B149" s="187"/>
      <c r="C149" s="187"/>
      <c r="D149" s="187"/>
      <c r="E149" s="187"/>
    </row>
    <row r="150" spans="1:5" ht="15" customHeight="1" x14ac:dyDescent="0.2">
      <c r="A150" s="187"/>
      <c r="B150" s="187"/>
      <c r="C150" s="187"/>
      <c r="D150" s="187"/>
      <c r="E150" s="187"/>
    </row>
    <row r="151" spans="1:5" ht="15" customHeight="1" x14ac:dyDescent="0.2">
      <c r="A151" s="187"/>
      <c r="B151" s="187"/>
      <c r="C151" s="187"/>
      <c r="D151" s="187"/>
      <c r="E151" s="187"/>
    </row>
    <row r="152" spans="1:5" ht="15" customHeight="1" x14ac:dyDescent="0.2">
      <c r="A152" s="187"/>
      <c r="B152" s="187"/>
      <c r="C152" s="187"/>
      <c r="D152" s="187"/>
      <c r="E152" s="187"/>
    </row>
    <row r="153" spans="1:5" ht="15" customHeight="1" x14ac:dyDescent="0.2">
      <c r="A153" s="187"/>
      <c r="B153" s="187"/>
      <c r="C153" s="187"/>
      <c r="D153" s="187"/>
      <c r="E153" s="187"/>
    </row>
    <row r="154" spans="1:5" ht="15" customHeight="1" x14ac:dyDescent="0.2">
      <c r="A154" s="187"/>
      <c r="B154" s="187"/>
      <c r="C154" s="187"/>
      <c r="D154" s="187"/>
      <c r="E154" s="187"/>
    </row>
    <row r="155" spans="1:5" ht="15" customHeight="1" x14ac:dyDescent="0.2">
      <c r="A155" s="49"/>
      <c r="B155" s="49"/>
      <c r="C155" s="49"/>
      <c r="D155" s="49"/>
      <c r="E155" s="49"/>
    </row>
    <row r="156" spans="1:5" ht="15" customHeight="1" x14ac:dyDescent="0.2">
      <c r="A156" s="49"/>
      <c r="B156" s="49"/>
      <c r="C156" s="49"/>
      <c r="D156" s="49"/>
      <c r="E156" s="49"/>
    </row>
    <row r="157" spans="1:5" ht="15" customHeight="1" x14ac:dyDescent="0.2">
      <c r="A157" s="49"/>
      <c r="B157" s="49"/>
      <c r="C157" s="49"/>
      <c r="D157" s="49"/>
      <c r="E157" s="49"/>
    </row>
    <row r="158" spans="1:5" ht="15" customHeight="1" x14ac:dyDescent="0.25">
      <c r="A158" s="42" t="s">
        <v>1</v>
      </c>
      <c r="B158" s="43"/>
      <c r="C158" s="43"/>
      <c r="D158" s="43"/>
      <c r="E158" s="43"/>
    </row>
    <row r="159" spans="1:5" ht="15" customHeight="1" x14ac:dyDescent="0.2">
      <c r="A159" s="45" t="s">
        <v>43</v>
      </c>
      <c r="E159" t="s">
        <v>44</v>
      </c>
    </row>
    <row r="160" spans="1:5" ht="15" customHeight="1" x14ac:dyDescent="0.25">
      <c r="B160" s="42"/>
      <c r="C160" s="43"/>
      <c r="D160" s="43"/>
      <c r="E160" s="50"/>
    </row>
    <row r="161" spans="1:5" ht="15" customHeight="1" x14ac:dyDescent="0.2">
      <c r="A161" s="29" t="s">
        <v>32</v>
      </c>
      <c r="B161" s="29" t="s">
        <v>33</v>
      </c>
      <c r="C161" s="29" t="s">
        <v>34</v>
      </c>
      <c r="D161" s="51" t="s">
        <v>35</v>
      </c>
      <c r="E161" s="28" t="s">
        <v>36</v>
      </c>
    </row>
    <row r="162" spans="1:5" ht="15" customHeight="1" x14ac:dyDescent="0.2">
      <c r="A162" s="31">
        <v>19</v>
      </c>
      <c r="B162" s="53">
        <v>73003000000</v>
      </c>
      <c r="C162" s="53"/>
      <c r="D162" s="90" t="s">
        <v>71</v>
      </c>
      <c r="E162" s="35">
        <v>174168.18</v>
      </c>
    </row>
    <row r="163" spans="1:5" ht="15" customHeight="1" x14ac:dyDescent="0.2">
      <c r="A163" s="31"/>
      <c r="B163" s="53"/>
      <c r="C163" s="37" t="s">
        <v>38</v>
      </c>
      <c r="D163" s="38"/>
      <c r="E163" s="39">
        <f>SUM(E162:E162)</f>
        <v>174168.18</v>
      </c>
    </row>
    <row r="164" spans="1:5" ht="15" customHeight="1" x14ac:dyDescent="0.2">
      <c r="A164" s="26"/>
      <c r="B164" s="26"/>
      <c r="C164" s="26"/>
      <c r="D164" s="26"/>
      <c r="E164" s="26"/>
    </row>
    <row r="165" spans="1:5" ht="15" customHeight="1" x14ac:dyDescent="0.25">
      <c r="A165" s="22" t="s">
        <v>18</v>
      </c>
      <c r="B165" s="23"/>
      <c r="C165" s="23"/>
      <c r="D165" s="23"/>
      <c r="E165" s="26"/>
    </row>
    <row r="166" spans="1:5" ht="15" customHeight="1" x14ac:dyDescent="0.2">
      <c r="A166" s="24" t="s">
        <v>43</v>
      </c>
      <c r="B166" s="41"/>
      <c r="C166" s="41"/>
      <c r="D166" s="41"/>
      <c r="E166" s="41" t="s">
        <v>44</v>
      </c>
    </row>
    <row r="167" spans="1:5" ht="15" customHeight="1" x14ac:dyDescent="0.2">
      <c r="A167" s="26"/>
      <c r="B167" s="91"/>
      <c r="C167" s="23"/>
      <c r="D167" s="41"/>
      <c r="E167" s="92"/>
    </row>
    <row r="168" spans="1:5" ht="15" customHeight="1" x14ac:dyDescent="0.2">
      <c r="A168" s="28" t="s">
        <v>32</v>
      </c>
      <c r="B168" s="28" t="s">
        <v>33</v>
      </c>
      <c r="C168" s="28" t="s">
        <v>34</v>
      </c>
      <c r="D168" s="93" t="s">
        <v>35</v>
      </c>
      <c r="E168" s="28" t="s">
        <v>36</v>
      </c>
    </row>
    <row r="169" spans="1:5" ht="15" customHeight="1" x14ac:dyDescent="0.2">
      <c r="A169" s="31">
        <v>19</v>
      </c>
      <c r="B169" s="53">
        <v>73003000000</v>
      </c>
      <c r="C169" s="53">
        <v>6402</v>
      </c>
      <c r="D169" s="89" t="s">
        <v>72</v>
      </c>
      <c r="E169" s="35">
        <v>174168.18</v>
      </c>
    </row>
    <row r="170" spans="1:5" ht="15" customHeight="1" x14ac:dyDescent="0.2">
      <c r="A170" s="31"/>
      <c r="B170" s="53"/>
      <c r="C170" s="37" t="s">
        <v>38</v>
      </c>
      <c r="D170" s="94"/>
      <c r="E170" s="95">
        <f>SUM(E169:E169)</f>
        <v>174168.18</v>
      </c>
    </row>
    <row r="171" spans="1:5" ht="15" customHeight="1" x14ac:dyDescent="0.25">
      <c r="A171" s="20"/>
    </row>
    <row r="172" spans="1:5" ht="15" customHeight="1" x14ac:dyDescent="0.25">
      <c r="A172" s="20"/>
    </row>
    <row r="173" spans="1:5" ht="15" customHeight="1" x14ac:dyDescent="0.25">
      <c r="A173" s="20" t="s">
        <v>73</v>
      </c>
    </row>
    <row r="174" spans="1:5" ht="15" customHeight="1" x14ac:dyDescent="0.2">
      <c r="A174" s="183" t="s">
        <v>74</v>
      </c>
      <c r="B174" s="183"/>
      <c r="C174" s="183"/>
      <c r="D174" s="183"/>
      <c r="E174" s="183"/>
    </row>
    <row r="175" spans="1:5" ht="15" customHeight="1" x14ac:dyDescent="0.2">
      <c r="A175" s="183"/>
      <c r="B175" s="183"/>
      <c r="C175" s="183"/>
      <c r="D175" s="183"/>
      <c r="E175" s="183"/>
    </row>
    <row r="176" spans="1:5" ht="15" customHeight="1" x14ac:dyDescent="0.2">
      <c r="A176" s="185" t="s">
        <v>75</v>
      </c>
      <c r="B176" s="185"/>
      <c r="C176" s="185"/>
      <c r="D176" s="185"/>
      <c r="E176" s="185"/>
    </row>
    <row r="177" spans="1:5" ht="15" customHeight="1" x14ac:dyDescent="0.2">
      <c r="A177" s="185"/>
      <c r="B177" s="185"/>
      <c r="C177" s="185"/>
      <c r="D177" s="185"/>
      <c r="E177" s="185"/>
    </row>
    <row r="178" spans="1:5" ht="15" customHeight="1" x14ac:dyDescent="0.2">
      <c r="A178" s="185"/>
      <c r="B178" s="185"/>
      <c r="C178" s="185"/>
      <c r="D178" s="185"/>
      <c r="E178" s="185"/>
    </row>
    <row r="179" spans="1:5" ht="15" customHeight="1" x14ac:dyDescent="0.2">
      <c r="A179" s="185"/>
      <c r="B179" s="185"/>
      <c r="C179" s="185"/>
      <c r="D179" s="185"/>
      <c r="E179" s="185"/>
    </row>
    <row r="180" spans="1:5" ht="15" customHeight="1" x14ac:dyDescent="0.2">
      <c r="A180" s="185"/>
      <c r="B180" s="185"/>
      <c r="C180" s="185"/>
      <c r="D180" s="185"/>
      <c r="E180" s="185"/>
    </row>
    <row r="181" spans="1:5" ht="15" customHeight="1" x14ac:dyDescent="0.2">
      <c r="A181" s="185"/>
      <c r="B181" s="185"/>
      <c r="C181" s="185"/>
      <c r="D181" s="185"/>
      <c r="E181" s="185"/>
    </row>
    <row r="182" spans="1:5" ht="15" customHeight="1" x14ac:dyDescent="0.2">
      <c r="A182" s="185"/>
      <c r="B182" s="185"/>
      <c r="C182" s="185"/>
      <c r="D182" s="185"/>
      <c r="E182" s="185"/>
    </row>
    <row r="183" spans="1:5" ht="15" customHeight="1" x14ac:dyDescent="0.2">
      <c r="A183" s="21"/>
      <c r="B183" s="21"/>
      <c r="C183" s="21"/>
      <c r="D183" s="21"/>
      <c r="E183" s="21"/>
    </row>
    <row r="184" spans="1:5" ht="15" customHeight="1" x14ac:dyDescent="0.25">
      <c r="A184" s="22" t="s">
        <v>18</v>
      </c>
      <c r="B184" s="23"/>
      <c r="C184" s="23"/>
      <c r="D184" s="23"/>
      <c r="E184" s="23"/>
    </row>
    <row r="185" spans="1:5" ht="15" customHeight="1" x14ac:dyDescent="0.2">
      <c r="A185" s="24" t="s">
        <v>43</v>
      </c>
      <c r="B185" s="23"/>
      <c r="C185" s="23"/>
      <c r="D185" s="23"/>
      <c r="E185" s="25" t="s">
        <v>44</v>
      </c>
    </row>
    <row r="186" spans="1:5" ht="15" customHeight="1" x14ac:dyDescent="0.25">
      <c r="A186" s="26"/>
      <c r="B186" s="22"/>
      <c r="C186" s="23"/>
      <c r="D186" s="23"/>
      <c r="E186" s="27"/>
    </row>
    <row r="187" spans="1:5" ht="15" customHeight="1" x14ac:dyDescent="0.2">
      <c r="A187" s="28" t="s">
        <v>32</v>
      </c>
      <c r="B187" s="29" t="s">
        <v>33</v>
      </c>
      <c r="C187" s="28" t="s">
        <v>34</v>
      </c>
      <c r="D187" s="93" t="s">
        <v>35</v>
      </c>
      <c r="E187" s="81" t="s">
        <v>36</v>
      </c>
    </row>
    <row r="188" spans="1:5" ht="15" customHeight="1" x14ac:dyDescent="0.2">
      <c r="A188" s="31">
        <v>813</v>
      </c>
      <c r="B188" s="53">
        <v>20000000000</v>
      </c>
      <c r="C188" s="33">
        <v>6409</v>
      </c>
      <c r="D188" s="74" t="s">
        <v>46</v>
      </c>
      <c r="E188" s="35">
        <v>-669169</v>
      </c>
    </row>
    <row r="189" spans="1:5" ht="15" customHeight="1" x14ac:dyDescent="0.2">
      <c r="A189" s="36"/>
      <c r="B189" s="96"/>
      <c r="C189" s="37" t="s">
        <v>38</v>
      </c>
      <c r="D189" s="94"/>
      <c r="E189" s="95">
        <f>SUM(E188:E188)</f>
        <v>-669169</v>
      </c>
    </row>
    <row r="190" spans="1:5" ht="15" customHeight="1" x14ac:dyDescent="0.25">
      <c r="A190" s="40"/>
      <c r="B190" s="26"/>
      <c r="C190" s="26"/>
      <c r="D190" s="26"/>
      <c r="E190" s="26"/>
    </row>
    <row r="191" spans="1:5" ht="15" customHeight="1" x14ac:dyDescent="0.25">
      <c r="A191" s="22" t="s">
        <v>18</v>
      </c>
      <c r="B191" s="23"/>
      <c r="C191" s="23"/>
      <c r="D191" s="44"/>
      <c r="E191" s="44"/>
    </row>
    <row r="192" spans="1:5" ht="15" customHeight="1" x14ac:dyDescent="0.2">
      <c r="A192" s="24" t="s">
        <v>30</v>
      </c>
      <c r="B192" s="23"/>
      <c r="C192" s="23"/>
      <c r="D192" s="23"/>
      <c r="E192" s="25" t="s">
        <v>31</v>
      </c>
    </row>
    <row r="193" spans="1:5" ht="15" customHeight="1" x14ac:dyDescent="0.2">
      <c r="A193" s="26"/>
      <c r="B193" s="91"/>
      <c r="C193" s="23"/>
      <c r="D193" s="26"/>
      <c r="E193" s="92"/>
    </row>
    <row r="194" spans="1:5" ht="15" customHeight="1" x14ac:dyDescent="0.2">
      <c r="A194" s="28" t="s">
        <v>32</v>
      </c>
      <c r="B194" s="28" t="s">
        <v>33</v>
      </c>
      <c r="C194" s="28" t="s">
        <v>34</v>
      </c>
      <c r="D194" s="93" t="s">
        <v>35</v>
      </c>
      <c r="E194" s="81" t="s">
        <v>36</v>
      </c>
    </row>
    <row r="195" spans="1:5" ht="15" customHeight="1" x14ac:dyDescent="0.2">
      <c r="A195" s="52">
        <v>886</v>
      </c>
      <c r="B195" s="69">
        <v>60001001106</v>
      </c>
      <c r="C195" s="33">
        <v>3121</v>
      </c>
      <c r="D195" s="74" t="s">
        <v>76</v>
      </c>
      <c r="E195" s="35">
        <v>669169</v>
      </c>
    </row>
    <row r="196" spans="1:5" ht="15" customHeight="1" x14ac:dyDescent="0.2">
      <c r="A196" s="36"/>
      <c r="B196" s="57"/>
      <c r="C196" s="37" t="s">
        <v>38</v>
      </c>
      <c r="D196" s="94"/>
      <c r="E196" s="95">
        <f>SUM(E195:E195)</f>
        <v>669169</v>
      </c>
    </row>
    <row r="197" spans="1:5" ht="15" customHeight="1" x14ac:dyDescent="0.25">
      <c r="A197" s="20"/>
    </row>
    <row r="198" spans="1:5" ht="15" customHeight="1" x14ac:dyDescent="0.25">
      <c r="A198" s="20"/>
    </row>
    <row r="199" spans="1:5" ht="15" customHeight="1" x14ac:dyDescent="0.25">
      <c r="A199" s="20"/>
    </row>
    <row r="200" spans="1:5" ht="15" customHeight="1" x14ac:dyDescent="0.25">
      <c r="A200" s="20"/>
    </row>
    <row r="201" spans="1:5" ht="15" customHeight="1" x14ac:dyDescent="0.25">
      <c r="A201" s="20"/>
    </row>
    <row r="202" spans="1:5" ht="15" customHeight="1" x14ac:dyDescent="0.25">
      <c r="A202" s="20"/>
    </row>
    <row r="203" spans="1:5" ht="15" customHeight="1" x14ac:dyDescent="0.25">
      <c r="A203" s="20"/>
    </row>
    <row r="204" spans="1:5" ht="15" customHeight="1" x14ac:dyDescent="0.25">
      <c r="A204" s="20"/>
    </row>
    <row r="205" spans="1:5" ht="15" customHeight="1" x14ac:dyDescent="0.25">
      <c r="A205" s="20"/>
    </row>
    <row r="206" spans="1:5" ht="15" customHeight="1" x14ac:dyDescent="0.25">
      <c r="A206" s="20"/>
    </row>
    <row r="207" spans="1:5" ht="15" customHeight="1" x14ac:dyDescent="0.25">
      <c r="A207" s="20"/>
    </row>
    <row r="208" spans="1:5" ht="15" customHeight="1" x14ac:dyDescent="0.25">
      <c r="A208" s="20"/>
    </row>
    <row r="209" spans="1:5" ht="15" customHeight="1" x14ac:dyDescent="0.25">
      <c r="A209" s="20"/>
    </row>
    <row r="210" spans="1:5" ht="15" customHeight="1" x14ac:dyDescent="0.25">
      <c r="A210" s="20" t="s">
        <v>77</v>
      </c>
    </row>
    <row r="211" spans="1:5" ht="15" customHeight="1" x14ac:dyDescent="0.2">
      <c r="A211" s="183" t="s">
        <v>78</v>
      </c>
      <c r="B211" s="183"/>
      <c r="C211" s="183"/>
      <c r="D211" s="183"/>
      <c r="E211" s="183"/>
    </row>
    <row r="212" spans="1:5" ht="15" customHeight="1" x14ac:dyDescent="0.2">
      <c r="A212" s="183"/>
      <c r="B212" s="183"/>
      <c r="C212" s="183"/>
      <c r="D212" s="183"/>
      <c r="E212" s="183"/>
    </row>
    <row r="213" spans="1:5" ht="15" customHeight="1" x14ac:dyDescent="0.2">
      <c r="A213" s="185" t="s">
        <v>79</v>
      </c>
      <c r="B213" s="185"/>
      <c r="C213" s="185"/>
      <c r="D213" s="185"/>
      <c r="E213" s="185"/>
    </row>
    <row r="214" spans="1:5" ht="15" customHeight="1" x14ac:dyDescent="0.2">
      <c r="A214" s="185"/>
      <c r="B214" s="185"/>
      <c r="C214" s="185"/>
      <c r="D214" s="185"/>
      <c r="E214" s="185"/>
    </row>
    <row r="215" spans="1:5" ht="15" customHeight="1" x14ac:dyDescent="0.2">
      <c r="A215" s="185"/>
      <c r="B215" s="185"/>
      <c r="C215" s="185"/>
      <c r="D215" s="185"/>
      <c r="E215" s="185"/>
    </row>
    <row r="216" spans="1:5" ht="15" customHeight="1" x14ac:dyDescent="0.2">
      <c r="A216" s="185"/>
      <c r="B216" s="185"/>
      <c r="C216" s="185"/>
      <c r="D216" s="185"/>
      <c r="E216" s="185"/>
    </row>
    <row r="217" spans="1:5" ht="15" customHeight="1" x14ac:dyDescent="0.2">
      <c r="A217" s="185"/>
      <c r="B217" s="185"/>
      <c r="C217" s="185"/>
      <c r="D217" s="185"/>
      <c r="E217" s="185"/>
    </row>
    <row r="218" spans="1:5" ht="15" customHeight="1" x14ac:dyDescent="0.2">
      <c r="A218" s="185"/>
      <c r="B218" s="185"/>
      <c r="C218" s="185"/>
      <c r="D218" s="185"/>
      <c r="E218" s="185"/>
    </row>
    <row r="219" spans="1:5" ht="15" customHeight="1" x14ac:dyDescent="0.2">
      <c r="A219" s="185"/>
      <c r="B219" s="185"/>
      <c r="C219" s="185"/>
      <c r="D219" s="185"/>
      <c r="E219" s="185"/>
    </row>
    <row r="220" spans="1:5" ht="15" customHeight="1" x14ac:dyDescent="0.2">
      <c r="A220" s="185"/>
      <c r="B220" s="185"/>
      <c r="C220" s="185"/>
      <c r="D220" s="185"/>
      <c r="E220" s="185"/>
    </row>
    <row r="221" spans="1:5" ht="15" customHeight="1" x14ac:dyDescent="0.2">
      <c r="A221" s="185"/>
      <c r="B221" s="185"/>
      <c r="C221" s="185"/>
      <c r="D221" s="185"/>
      <c r="E221" s="185"/>
    </row>
    <row r="222" spans="1:5" ht="15" customHeight="1" x14ac:dyDescent="0.2">
      <c r="A222" s="21"/>
      <c r="B222" s="97"/>
      <c r="C222" s="21"/>
      <c r="D222" s="21"/>
      <c r="E222" s="21"/>
    </row>
    <row r="223" spans="1:5" ht="15" customHeight="1" x14ac:dyDescent="0.25">
      <c r="A223" s="22" t="s">
        <v>18</v>
      </c>
      <c r="B223" s="98"/>
      <c r="C223" s="23"/>
      <c r="D223" s="23"/>
      <c r="E223" s="23"/>
    </row>
    <row r="224" spans="1:5" ht="15" customHeight="1" x14ac:dyDescent="0.2">
      <c r="A224" s="24" t="s">
        <v>43</v>
      </c>
      <c r="B224" s="98"/>
      <c r="C224" s="23"/>
      <c r="D224" s="23"/>
      <c r="E224" s="25" t="s">
        <v>44</v>
      </c>
    </row>
    <row r="225" spans="1:5" ht="15" customHeight="1" x14ac:dyDescent="0.25">
      <c r="A225" s="26"/>
      <c r="B225" s="99"/>
      <c r="C225" s="23"/>
      <c r="D225" s="23"/>
      <c r="E225" s="27"/>
    </row>
    <row r="226" spans="1:5" ht="15" customHeight="1" x14ac:dyDescent="0.2">
      <c r="A226" s="28" t="s">
        <v>32</v>
      </c>
      <c r="B226" s="29" t="s">
        <v>33</v>
      </c>
      <c r="C226" s="28" t="s">
        <v>34</v>
      </c>
      <c r="D226" s="93" t="s">
        <v>35</v>
      </c>
      <c r="E226" s="29" t="s">
        <v>36</v>
      </c>
    </row>
    <row r="227" spans="1:5" ht="15" customHeight="1" x14ac:dyDescent="0.2">
      <c r="A227" s="31">
        <v>813</v>
      </c>
      <c r="B227" s="53">
        <v>20000000000</v>
      </c>
      <c r="C227" s="33">
        <v>6409</v>
      </c>
      <c r="D227" s="74" t="s">
        <v>46</v>
      </c>
      <c r="E227" s="35">
        <v>-44351165</v>
      </c>
    </row>
    <row r="228" spans="1:5" ht="15" customHeight="1" x14ac:dyDescent="0.2">
      <c r="A228" s="36"/>
      <c r="B228" s="96"/>
      <c r="C228" s="37" t="s">
        <v>38</v>
      </c>
      <c r="D228" s="94"/>
      <c r="E228" s="95">
        <f>SUM(E227:E227)</f>
        <v>-44351165</v>
      </c>
    </row>
    <row r="229" spans="1:5" ht="15" customHeight="1" x14ac:dyDescent="0.25">
      <c r="A229" s="40"/>
      <c r="B229" s="100"/>
      <c r="C229" s="26"/>
      <c r="D229" s="26"/>
      <c r="E229" s="26"/>
    </row>
    <row r="230" spans="1:5" ht="15" customHeight="1" x14ac:dyDescent="0.25">
      <c r="A230" s="22" t="s">
        <v>18</v>
      </c>
      <c r="B230" s="98"/>
      <c r="C230" s="23"/>
      <c r="D230" s="44"/>
      <c r="E230" s="44"/>
    </row>
    <row r="231" spans="1:5" ht="15" customHeight="1" x14ac:dyDescent="0.2">
      <c r="A231" s="24" t="s">
        <v>80</v>
      </c>
      <c r="B231" s="98"/>
      <c r="C231" s="23"/>
      <c r="D231" s="23"/>
      <c r="E231" s="25" t="s">
        <v>81</v>
      </c>
    </row>
    <row r="232" spans="1:5" ht="15" customHeight="1" x14ac:dyDescent="0.2">
      <c r="A232" s="26"/>
      <c r="B232" s="101"/>
      <c r="C232" s="23"/>
      <c r="D232" s="26"/>
      <c r="E232" s="92"/>
    </row>
    <row r="233" spans="1:5" ht="15" customHeight="1" x14ac:dyDescent="0.2">
      <c r="A233" s="28" t="s">
        <v>32</v>
      </c>
      <c r="B233" s="28" t="s">
        <v>33</v>
      </c>
      <c r="C233" s="28" t="s">
        <v>34</v>
      </c>
      <c r="D233" s="93" t="s">
        <v>35</v>
      </c>
      <c r="E233" s="29" t="s">
        <v>36</v>
      </c>
    </row>
    <row r="234" spans="1:5" ht="15" customHeight="1" x14ac:dyDescent="0.2">
      <c r="A234" s="73">
        <v>38100870</v>
      </c>
      <c r="B234" s="69">
        <v>60004100489</v>
      </c>
      <c r="C234" s="33">
        <v>2212</v>
      </c>
      <c r="D234" s="70" t="s">
        <v>82</v>
      </c>
      <c r="E234" s="102">
        <v>700000</v>
      </c>
    </row>
    <row r="235" spans="1:5" ht="15" customHeight="1" x14ac:dyDescent="0.2">
      <c r="A235" s="73">
        <v>38500871</v>
      </c>
      <c r="B235" s="69">
        <v>60004100489</v>
      </c>
      <c r="C235" s="33">
        <v>2212</v>
      </c>
      <c r="D235" s="70" t="s">
        <v>82</v>
      </c>
      <c r="E235" s="102">
        <v>5950000</v>
      </c>
    </row>
    <row r="236" spans="1:5" ht="15" customHeight="1" x14ac:dyDescent="0.2">
      <c r="A236" s="73">
        <v>38100872</v>
      </c>
      <c r="B236" s="69">
        <v>60004100489</v>
      </c>
      <c r="C236" s="33">
        <v>2212</v>
      </c>
      <c r="D236" s="70" t="s">
        <v>82</v>
      </c>
      <c r="E236" s="102">
        <v>350000</v>
      </c>
    </row>
    <row r="237" spans="1:5" ht="15" customHeight="1" x14ac:dyDescent="0.2">
      <c r="A237" s="73">
        <v>38100874</v>
      </c>
      <c r="B237" s="69">
        <v>60004100489</v>
      </c>
      <c r="C237" s="33">
        <v>2212</v>
      </c>
      <c r="D237" s="70" t="s">
        <v>82</v>
      </c>
      <c r="E237" s="102">
        <v>2000000</v>
      </c>
    </row>
    <row r="238" spans="1:5" ht="15" customHeight="1" x14ac:dyDescent="0.2">
      <c r="A238" s="73">
        <v>38100874</v>
      </c>
      <c r="B238" s="69">
        <v>60004100060</v>
      </c>
      <c r="C238" s="33">
        <v>2212</v>
      </c>
      <c r="D238" s="70" t="s">
        <v>82</v>
      </c>
      <c r="E238" s="102">
        <v>8587947</v>
      </c>
    </row>
    <row r="239" spans="1:5" ht="15" customHeight="1" x14ac:dyDescent="0.2">
      <c r="A239" s="73">
        <v>38100870</v>
      </c>
      <c r="B239" s="69">
        <v>60004100050</v>
      </c>
      <c r="C239" s="33">
        <v>2212</v>
      </c>
      <c r="D239" s="70" t="s">
        <v>82</v>
      </c>
      <c r="E239" s="102">
        <v>554898.14</v>
      </c>
    </row>
    <row r="240" spans="1:5" ht="15" customHeight="1" x14ac:dyDescent="0.2">
      <c r="A240" s="73">
        <v>38100872</v>
      </c>
      <c r="B240" s="69">
        <v>60004100050</v>
      </c>
      <c r="C240" s="33">
        <v>2212</v>
      </c>
      <c r="D240" s="70" t="s">
        <v>82</v>
      </c>
      <c r="E240" s="102">
        <v>277449.07</v>
      </c>
    </row>
    <row r="241" spans="1:5" ht="15" customHeight="1" x14ac:dyDescent="0.2">
      <c r="A241" s="73">
        <v>38500871</v>
      </c>
      <c r="B241" s="69">
        <v>60004100050</v>
      </c>
      <c r="C241" s="33">
        <v>2212</v>
      </c>
      <c r="D241" s="70" t="s">
        <v>82</v>
      </c>
      <c r="E241" s="102">
        <v>4716634.1900000004</v>
      </c>
    </row>
    <row r="242" spans="1:5" ht="15" customHeight="1" x14ac:dyDescent="0.2">
      <c r="A242" s="73">
        <v>38100874</v>
      </c>
      <c r="B242" s="69">
        <v>60004100050</v>
      </c>
      <c r="C242" s="33">
        <v>2212</v>
      </c>
      <c r="D242" s="70" t="s">
        <v>82</v>
      </c>
      <c r="E242" s="102">
        <v>314236.59999999998</v>
      </c>
    </row>
    <row r="243" spans="1:5" ht="15" customHeight="1" x14ac:dyDescent="0.2">
      <c r="A243" s="73">
        <v>38100870</v>
      </c>
      <c r="B243" s="69">
        <v>60004100171</v>
      </c>
      <c r="C243" s="33">
        <v>2212</v>
      </c>
      <c r="D243" s="70" t="s">
        <v>82</v>
      </c>
      <c r="E243" s="102">
        <v>4875000</v>
      </c>
    </row>
    <row r="244" spans="1:5" ht="15" customHeight="1" x14ac:dyDescent="0.2">
      <c r="A244" s="73">
        <v>38500871</v>
      </c>
      <c r="B244" s="69">
        <v>60004100171</v>
      </c>
      <c r="C244" s="33">
        <v>2212</v>
      </c>
      <c r="D244" s="70" t="s">
        <v>82</v>
      </c>
      <c r="E244" s="102">
        <v>14625000</v>
      </c>
    </row>
    <row r="245" spans="1:5" ht="15" customHeight="1" x14ac:dyDescent="0.2">
      <c r="A245" s="73">
        <v>38100874</v>
      </c>
      <c r="B245" s="69">
        <v>60004100171</v>
      </c>
      <c r="C245" s="33">
        <v>2212</v>
      </c>
      <c r="D245" s="70" t="s">
        <v>82</v>
      </c>
      <c r="E245" s="102">
        <v>1400000</v>
      </c>
    </row>
    <row r="246" spans="1:5" ht="15" customHeight="1" x14ac:dyDescent="0.2">
      <c r="A246" s="36"/>
      <c r="B246" s="103"/>
      <c r="C246" s="37" t="s">
        <v>38</v>
      </c>
      <c r="D246" s="94"/>
      <c r="E246" s="95">
        <f>SUM(E234:E245)</f>
        <v>44351165</v>
      </c>
    </row>
    <row r="247" spans="1:5" ht="15" customHeight="1" x14ac:dyDescent="0.2"/>
    <row r="248" spans="1:5" ht="15" customHeight="1" x14ac:dyDescent="0.2"/>
    <row r="249" spans="1:5" ht="15" customHeight="1" x14ac:dyDescent="0.25">
      <c r="A249" s="20" t="s">
        <v>83</v>
      </c>
    </row>
    <row r="250" spans="1:5" ht="15" customHeight="1" x14ac:dyDescent="0.2">
      <c r="A250" s="183" t="s">
        <v>78</v>
      </c>
      <c r="B250" s="183"/>
      <c r="C250" s="183"/>
      <c r="D250" s="183"/>
      <c r="E250" s="183"/>
    </row>
    <row r="251" spans="1:5" ht="15" customHeight="1" x14ac:dyDescent="0.2">
      <c r="A251" s="183"/>
      <c r="B251" s="183"/>
      <c r="C251" s="183"/>
      <c r="D251" s="183"/>
      <c r="E251" s="183"/>
    </row>
    <row r="252" spans="1:5" ht="15" customHeight="1" x14ac:dyDescent="0.2">
      <c r="A252" s="185" t="s">
        <v>84</v>
      </c>
      <c r="B252" s="185"/>
      <c r="C252" s="185"/>
      <c r="D252" s="185"/>
      <c r="E252" s="185"/>
    </row>
    <row r="253" spans="1:5" ht="15" customHeight="1" x14ac:dyDescent="0.2">
      <c r="A253" s="185"/>
      <c r="B253" s="185"/>
      <c r="C253" s="185"/>
      <c r="D253" s="185"/>
      <c r="E253" s="185"/>
    </row>
    <row r="254" spans="1:5" ht="15" customHeight="1" x14ac:dyDescent="0.2">
      <c r="A254" s="185"/>
      <c r="B254" s="185"/>
      <c r="C254" s="185"/>
      <c r="D254" s="185"/>
      <c r="E254" s="185"/>
    </row>
    <row r="255" spans="1:5" ht="15" customHeight="1" x14ac:dyDescent="0.2">
      <c r="A255" s="185"/>
      <c r="B255" s="185"/>
      <c r="C255" s="185"/>
      <c r="D255" s="185"/>
      <c r="E255" s="185"/>
    </row>
    <row r="256" spans="1:5" ht="15" customHeight="1" x14ac:dyDescent="0.2">
      <c r="A256" s="185"/>
      <c r="B256" s="185"/>
      <c r="C256" s="185"/>
      <c r="D256" s="185"/>
      <c r="E256" s="185"/>
    </row>
    <row r="257" spans="1:5" ht="15" customHeight="1" x14ac:dyDescent="0.2">
      <c r="A257" s="185"/>
      <c r="B257" s="185"/>
      <c r="C257" s="185"/>
      <c r="D257" s="185"/>
      <c r="E257" s="185"/>
    </row>
    <row r="258" spans="1:5" ht="15" customHeight="1" x14ac:dyDescent="0.2">
      <c r="A258" s="185"/>
      <c r="B258" s="185"/>
      <c r="C258" s="185"/>
      <c r="D258" s="185"/>
      <c r="E258" s="185"/>
    </row>
    <row r="259" spans="1:5" ht="15" customHeight="1" x14ac:dyDescent="0.2">
      <c r="A259" s="185"/>
      <c r="B259" s="185"/>
      <c r="C259" s="185"/>
      <c r="D259" s="185"/>
      <c r="E259" s="185"/>
    </row>
    <row r="260" spans="1:5" ht="15" customHeight="1" x14ac:dyDescent="0.2">
      <c r="A260" s="185"/>
      <c r="B260" s="185"/>
      <c r="C260" s="185"/>
      <c r="D260" s="185"/>
      <c r="E260" s="185"/>
    </row>
    <row r="261" spans="1:5" ht="15" customHeight="1" x14ac:dyDescent="0.2">
      <c r="A261" s="21"/>
      <c r="B261" s="97"/>
      <c r="C261" s="21"/>
      <c r="D261" s="21"/>
      <c r="E261" s="21"/>
    </row>
    <row r="262" spans="1:5" ht="15" customHeight="1" x14ac:dyDescent="0.25">
      <c r="A262" s="22" t="s">
        <v>18</v>
      </c>
      <c r="B262" s="98"/>
      <c r="C262" s="23"/>
      <c r="D262" s="23"/>
      <c r="E262" s="23"/>
    </row>
    <row r="263" spans="1:5" ht="15" customHeight="1" x14ac:dyDescent="0.2">
      <c r="A263" s="24" t="s">
        <v>43</v>
      </c>
      <c r="B263" s="98"/>
      <c r="C263" s="23"/>
      <c r="D263" s="23"/>
      <c r="E263" s="25" t="s">
        <v>44</v>
      </c>
    </row>
    <row r="264" spans="1:5" ht="15" customHeight="1" x14ac:dyDescent="0.25">
      <c r="A264" s="26"/>
      <c r="B264" s="99"/>
      <c r="C264" s="23"/>
      <c r="D264" s="23"/>
      <c r="E264" s="27"/>
    </row>
    <row r="265" spans="1:5" ht="15" customHeight="1" x14ac:dyDescent="0.2">
      <c r="A265" s="28" t="s">
        <v>32</v>
      </c>
      <c r="B265" s="29" t="s">
        <v>33</v>
      </c>
      <c r="C265" s="28" t="s">
        <v>34</v>
      </c>
      <c r="D265" s="93" t="s">
        <v>35</v>
      </c>
      <c r="E265" s="29" t="s">
        <v>36</v>
      </c>
    </row>
    <row r="266" spans="1:5" ht="15" customHeight="1" x14ac:dyDescent="0.2">
      <c r="A266" s="31">
        <v>813</v>
      </c>
      <c r="B266" s="53">
        <v>20000000000</v>
      </c>
      <c r="C266" s="33">
        <v>6409</v>
      </c>
      <c r="D266" s="74" t="s">
        <v>46</v>
      </c>
      <c r="E266" s="35">
        <v>-10234646.74</v>
      </c>
    </row>
    <row r="267" spans="1:5" ht="15" customHeight="1" x14ac:dyDescent="0.2">
      <c r="A267" s="31">
        <v>813</v>
      </c>
      <c r="B267" s="53">
        <v>20000000000</v>
      </c>
      <c r="C267" s="33">
        <v>6172</v>
      </c>
      <c r="D267" s="74" t="s">
        <v>85</v>
      </c>
      <c r="E267" s="35">
        <v>-6867060.54</v>
      </c>
    </row>
    <row r="268" spans="1:5" ht="15" customHeight="1" x14ac:dyDescent="0.2">
      <c r="A268" s="31">
        <v>813</v>
      </c>
      <c r="B268" s="53">
        <v>20000000000</v>
      </c>
      <c r="C268" s="33">
        <v>6409</v>
      </c>
      <c r="D268" s="74" t="s">
        <v>46</v>
      </c>
      <c r="E268" s="35">
        <v>-1165760.99</v>
      </c>
    </row>
    <row r="269" spans="1:5" ht="15" customHeight="1" x14ac:dyDescent="0.2">
      <c r="A269" s="31">
        <v>813</v>
      </c>
      <c r="B269" s="53">
        <v>20000000000</v>
      </c>
      <c r="C269" s="33">
        <v>6172</v>
      </c>
      <c r="D269" s="74" t="s">
        <v>85</v>
      </c>
      <c r="E269" s="35">
        <v>1165760.99</v>
      </c>
    </row>
    <row r="270" spans="1:5" ht="15" customHeight="1" x14ac:dyDescent="0.2">
      <c r="A270" s="36"/>
      <c r="B270" s="96"/>
      <c r="C270" s="37" t="s">
        <v>38</v>
      </c>
      <c r="D270" s="94"/>
      <c r="E270" s="95">
        <f>SUM(E266:E267)</f>
        <v>-17101707.280000001</v>
      </c>
    </row>
    <row r="271" spans="1:5" ht="15" customHeight="1" x14ac:dyDescent="0.25">
      <c r="A271" s="40"/>
      <c r="B271" s="100"/>
      <c r="C271" s="26"/>
      <c r="D271" s="26"/>
      <c r="E271" s="26"/>
    </row>
    <row r="272" spans="1:5" ht="15" customHeight="1" x14ac:dyDescent="0.25">
      <c r="A272" s="22" t="s">
        <v>18</v>
      </c>
      <c r="B272" s="98"/>
      <c r="C272" s="23"/>
      <c r="D272" s="44"/>
      <c r="E272" s="44"/>
    </row>
    <row r="273" spans="1:5" ht="15" customHeight="1" x14ac:dyDescent="0.2">
      <c r="A273" s="24" t="s">
        <v>80</v>
      </c>
      <c r="B273" s="98"/>
      <c r="C273" s="23"/>
      <c r="D273" s="23"/>
      <c r="E273" s="25" t="s">
        <v>86</v>
      </c>
    </row>
    <row r="274" spans="1:5" ht="15" customHeight="1" x14ac:dyDescent="0.2">
      <c r="A274" s="26"/>
      <c r="B274" s="101"/>
      <c r="C274" s="23"/>
      <c r="D274" s="26"/>
      <c r="E274" s="92"/>
    </row>
    <row r="275" spans="1:5" ht="15" customHeight="1" x14ac:dyDescent="0.2">
      <c r="A275" s="28" t="s">
        <v>32</v>
      </c>
      <c r="B275" s="28" t="s">
        <v>33</v>
      </c>
      <c r="C275" s="28" t="s">
        <v>34</v>
      </c>
      <c r="D275" s="93" t="s">
        <v>35</v>
      </c>
      <c r="E275" s="29" t="s">
        <v>36</v>
      </c>
    </row>
    <row r="276" spans="1:5" ht="15" customHeight="1" x14ac:dyDescent="0.2">
      <c r="A276" s="73">
        <v>53100870</v>
      </c>
      <c r="B276" s="69">
        <v>60001100464</v>
      </c>
      <c r="C276" s="33">
        <v>3122</v>
      </c>
      <c r="D276" s="70" t="s">
        <v>82</v>
      </c>
      <c r="E276" s="102">
        <v>551237.26</v>
      </c>
    </row>
    <row r="277" spans="1:5" ht="15" customHeight="1" x14ac:dyDescent="0.2">
      <c r="A277" s="73">
        <v>53190877</v>
      </c>
      <c r="B277" s="69">
        <v>60001100464</v>
      </c>
      <c r="C277" s="33">
        <v>3122</v>
      </c>
      <c r="D277" s="70" t="s">
        <v>82</v>
      </c>
      <c r="E277" s="102">
        <v>275618.63</v>
      </c>
    </row>
    <row r="278" spans="1:5" ht="15" customHeight="1" x14ac:dyDescent="0.2">
      <c r="A278" s="73">
        <v>53515835</v>
      </c>
      <c r="B278" s="69">
        <v>60001100464</v>
      </c>
      <c r="C278" s="53">
        <v>3122</v>
      </c>
      <c r="D278" s="70" t="s">
        <v>82</v>
      </c>
      <c r="E278" s="102">
        <v>4685516.68</v>
      </c>
    </row>
    <row r="279" spans="1:5" ht="15" customHeight="1" x14ac:dyDescent="0.2">
      <c r="A279" s="73">
        <v>53100874</v>
      </c>
      <c r="B279" s="69">
        <v>60001100464</v>
      </c>
      <c r="C279" s="53">
        <v>3122</v>
      </c>
      <c r="D279" s="70" t="s">
        <v>82</v>
      </c>
      <c r="E279" s="102">
        <v>45000</v>
      </c>
    </row>
    <row r="280" spans="1:5" ht="15" customHeight="1" x14ac:dyDescent="0.2">
      <c r="A280" s="73">
        <v>53100870</v>
      </c>
      <c r="B280" s="69">
        <v>60001100221</v>
      </c>
      <c r="C280" s="33">
        <v>3122</v>
      </c>
      <c r="D280" s="70" t="s">
        <v>82</v>
      </c>
      <c r="E280" s="102">
        <v>211769.48</v>
      </c>
    </row>
    <row r="281" spans="1:5" ht="15" customHeight="1" x14ac:dyDescent="0.2">
      <c r="A281" s="73">
        <v>53190877</v>
      </c>
      <c r="B281" s="69">
        <v>60001100221</v>
      </c>
      <c r="C281" s="33">
        <v>3122</v>
      </c>
      <c r="D281" s="70" t="s">
        <v>82</v>
      </c>
      <c r="E281" s="102">
        <v>105884.73</v>
      </c>
    </row>
    <row r="282" spans="1:5" ht="15" customHeight="1" x14ac:dyDescent="0.2">
      <c r="A282" s="73">
        <v>53515835</v>
      </c>
      <c r="B282" s="69">
        <v>60001100221</v>
      </c>
      <c r="C282" s="33">
        <v>3122</v>
      </c>
      <c r="D282" s="70" t="s">
        <v>82</v>
      </c>
      <c r="E282" s="102">
        <v>1800040.5</v>
      </c>
    </row>
    <row r="283" spans="1:5" ht="15" customHeight="1" x14ac:dyDescent="0.2">
      <c r="A283" s="73">
        <v>38500871</v>
      </c>
      <c r="B283" s="69">
        <v>60002100123</v>
      </c>
      <c r="C283" s="33">
        <v>4357</v>
      </c>
      <c r="D283" s="70" t="s">
        <v>82</v>
      </c>
      <c r="E283" s="102">
        <v>653448</v>
      </c>
    </row>
    <row r="284" spans="1:5" ht="15" customHeight="1" x14ac:dyDescent="0.2">
      <c r="A284" s="73">
        <v>38100870</v>
      </c>
      <c r="B284" s="69">
        <v>60002100123</v>
      </c>
      <c r="C284" s="33">
        <v>4357</v>
      </c>
      <c r="D284" s="70" t="s">
        <v>82</v>
      </c>
      <c r="E284" s="102">
        <v>435632</v>
      </c>
    </row>
    <row r="285" spans="1:5" ht="15" customHeight="1" x14ac:dyDescent="0.2">
      <c r="A285" s="73">
        <v>38500871</v>
      </c>
      <c r="B285" s="69">
        <v>60002100123</v>
      </c>
      <c r="C285" s="33">
        <v>4357</v>
      </c>
      <c r="D285" s="74" t="s">
        <v>68</v>
      </c>
      <c r="E285" s="102">
        <v>1102536</v>
      </c>
    </row>
    <row r="286" spans="1:5" ht="15" customHeight="1" x14ac:dyDescent="0.2">
      <c r="A286" s="73">
        <v>38100870</v>
      </c>
      <c r="B286" s="69">
        <v>60002100123</v>
      </c>
      <c r="C286" s="33">
        <v>4357</v>
      </c>
      <c r="D286" s="74" t="s">
        <v>68</v>
      </c>
      <c r="E286" s="102">
        <v>735024</v>
      </c>
    </row>
    <row r="287" spans="1:5" ht="15" customHeight="1" x14ac:dyDescent="0.2">
      <c r="A287" s="73">
        <v>38100870</v>
      </c>
      <c r="B287" s="69">
        <v>60008100475</v>
      </c>
      <c r="C287" s="33">
        <v>5273</v>
      </c>
      <c r="D287" s="70" t="s">
        <v>82</v>
      </c>
      <c r="E287" s="102">
        <v>900000</v>
      </c>
    </row>
    <row r="288" spans="1:5" ht="15" customHeight="1" x14ac:dyDescent="0.2">
      <c r="A288" s="73">
        <v>38500871</v>
      </c>
      <c r="B288" s="69">
        <v>60008100475</v>
      </c>
      <c r="C288" s="33">
        <v>5273</v>
      </c>
      <c r="D288" s="70" t="s">
        <v>82</v>
      </c>
      <c r="E288" s="102">
        <v>5100000</v>
      </c>
    </row>
    <row r="289" spans="1:5" ht="15" customHeight="1" x14ac:dyDescent="0.2">
      <c r="A289" s="73">
        <v>38100874</v>
      </c>
      <c r="B289" s="69">
        <v>60008100475</v>
      </c>
      <c r="C289" s="33">
        <v>5273</v>
      </c>
      <c r="D289" s="70" t="s">
        <v>82</v>
      </c>
      <c r="E289" s="102">
        <v>500000</v>
      </c>
    </row>
    <row r="290" spans="1:5" ht="15" customHeight="1" x14ac:dyDescent="0.2">
      <c r="A290" s="36"/>
      <c r="B290" s="103"/>
      <c r="C290" s="37" t="s">
        <v>38</v>
      </c>
      <c r="D290" s="94"/>
      <c r="E290" s="95">
        <f>SUM(E276:E289)</f>
        <v>17101707.280000001</v>
      </c>
    </row>
    <row r="291" spans="1:5" ht="15" customHeight="1" x14ac:dyDescent="0.2"/>
    <row r="292" spans="1:5" ht="15" customHeight="1" x14ac:dyDescent="0.2"/>
    <row r="293" spans="1:5" ht="15" customHeight="1" x14ac:dyDescent="0.25">
      <c r="A293" s="20" t="s">
        <v>87</v>
      </c>
    </row>
    <row r="294" spans="1:5" ht="15" customHeight="1" x14ac:dyDescent="0.2">
      <c r="A294" s="183" t="s">
        <v>88</v>
      </c>
      <c r="B294" s="183"/>
      <c r="C294" s="183"/>
      <c r="D294" s="183"/>
      <c r="E294" s="183"/>
    </row>
    <row r="295" spans="1:5" ht="15" customHeight="1" x14ac:dyDescent="0.2">
      <c r="A295" s="183"/>
      <c r="B295" s="183"/>
      <c r="C295" s="183"/>
      <c r="D295" s="183"/>
      <c r="E295" s="183"/>
    </row>
    <row r="296" spans="1:5" ht="15" customHeight="1" x14ac:dyDescent="0.2">
      <c r="A296" s="185" t="s">
        <v>89</v>
      </c>
      <c r="B296" s="185"/>
      <c r="C296" s="185"/>
      <c r="D296" s="185"/>
      <c r="E296" s="185"/>
    </row>
    <row r="297" spans="1:5" ht="15" customHeight="1" x14ac:dyDescent="0.2">
      <c r="A297" s="185"/>
      <c r="B297" s="185"/>
      <c r="C297" s="185"/>
      <c r="D297" s="185"/>
      <c r="E297" s="185"/>
    </row>
    <row r="298" spans="1:5" ht="15" customHeight="1" x14ac:dyDescent="0.2">
      <c r="A298" s="185"/>
      <c r="B298" s="185"/>
      <c r="C298" s="185"/>
      <c r="D298" s="185"/>
      <c r="E298" s="185"/>
    </row>
    <row r="299" spans="1:5" ht="15" customHeight="1" x14ac:dyDescent="0.2">
      <c r="A299" s="185"/>
      <c r="B299" s="185"/>
      <c r="C299" s="185"/>
      <c r="D299" s="185"/>
      <c r="E299" s="185"/>
    </row>
    <row r="300" spans="1:5" ht="15" customHeight="1" x14ac:dyDescent="0.2">
      <c r="A300" s="185"/>
      <c r="B300" s="185"/>
      <c r="C300" s="185"/>
      <c r="D300" s="185"/>
      <c r="E300" s="185"/>
    </row>
    <row r="301" spans="1:5" ht="15" customHeight="1" x14ac:dyDescent="0.2">
      <c r="A301" s="185"/>
      <c r="B301" s="185"/>
      <c r="C301" s="185"/>
      <c r="D301" s="185"/>
      <c r="E301" s="185"/>
    </row>
    <row r="302" spans="1:5" ht="15" customHeight="1" x14ac:dyDescent="0.2">
      <c r="A302" s="185"/>
      <c r="B302" s="185"/>
      <c r="C302" s="185"/>
      <c r="D302" s="185"/>
      <c r="E302" s="185"/>
    </row>
    <row r="303" spans="1:5" ht="15" customHeight="1" x14ac:dyDescent="0.2">
      <c r="A303" s="21"/>
      <c r="B303" s="21"/>
      <c r="C303" s="21"/>
      <c r="D303" s="21"/>
      <c r="E303" s="21"/>
    </row>
    <row r="304" spans="1:5" ht="15" customHeight="1" x14ac:dyDescent="0.25">
      <c r="A304" s="22" t="s">
        <v>18</v>
      </c>
      <c r="B304" s="23"/>
      <c r="C304" s="23"/>
      <c r="D304" s="44"/>
      <c r="E304" s="44"/>
    </row>
    <row r="305" spans="1:5" ht="15" customHeight="1" x14ac:dyDescent="0.2">
      <c r="A305" s="24" t="s">
        <v>90</v>
      </c>
      <c r="B305" s="43"/>
      <c r="C305" s="43"/>
      <c r="D305" s="43"/>
      <c r="E305" s="46" t="s">
        <v>91</v>
      </c>
    </row>
    <row r="306" spans="1:5" ht="15" customHeight="1" x14ac:dyDescent="0.25">
      <c r="A306" s="42"/>
      <c r="B306" s="91"/>
      <c r="C306" s="23"/>
      <c r="D306" s="26"/>
      <c r="E306" s="92"/>
    </row>
    <row r="307" spans="1:5" ht="15" customHeight="1" x14ac:dyDescent="0.2">
      <c r="A307" s="104"/>
      <c r="B307" s="28" t="s">
        <v>33</v>
      </c>
      <c r="C307" s="28" t="s">
        <v>34</v>
      </c>
      <c r="D307" s="93" t="s">
        <v>35</v>
      </c>
      <c r="E307" s="81" t="s">
        <v>36</v>
      </c>
    </row>
    <row r="308" spans="1:5" ht="15" customHeight="1" x14ac:dyDescent="0.2">
      <c r="A308" s="105"/>
      <c r="B308" s="53">
        <v>20000000000</v>
      </c>
      <c r="C308" s="53">
        <v>6223</v>
      </c>
      <c r="D308" s="74" t="s">
        <v>92</v>
      </c>
      <c r="E308" s="35">
        <v>-28800</v>
      </c>
    </row>
    <row r="309" spans="1:5" ht="15" customHeight="1" x14ac:dyDescent="0.2">
      <c r="A309" s="106"/>
      <c r="B309" s="57"/>
      <c r="C309" s="37" t="s">
        <v>38</v>
      </c>
      <c r="D309" s="94"/>
      <c r="E309" s="95">
        <f>SUM(E308:E308)</f>
        <v>-28800</v>
      </c>
    </row>
    <row r="310" spans="1:5" ht="15" customHeight="1" x14ac:dyDescent="0.2"/>
    <row r="311" spans="1:5" ht="15" customHeight="1" x14ac:dyDescent="0.2"/>
    <row r="312" spans="1:5" ht="15" customHeight="1" x14ac:dyDescent="0.2"/>
    <row r="313" spans="1:5" ht="15" customHeight="1" x14ac:dyDescent="0.2"/>
    <row r="314" spans="1:5" ht="15" customHeight="1" x14ac:dyDescent="0.25">
      <c r="A314" s="42" t="s">
        <v>18</v>
      </c>
      <c r="B314" s="43"/>
      <c r="C314" s="43"/>
      <c r="D314" s="43"/>
      <c r="E314" s="43"/>
    </row>
    <row r="315" spans="1:5" ht="15" customHeight="1" x14ac:dyDescent="0.2">
      <c r="A315" s="45" t="s">
        <v>93</v>
      </c>
      <c r="E315" t="s">
        <v>94</v>
      </c>
    </row>
    <row r="316" spans="1:5" ht="15" customHeight="1" x14ac:dyDescent="0.25">
      <c r="A316" s="42"/>
      <c r="B316" s="44"/>
      <c r="C316" s="43"/>
      <c r="D316" s="43"/>
      <c r="E316" s="50"/>
    </row>
    <row r="317" spans="1:5" ht="15" customHeight="1" x14ac:dyDescent="0.2">
      <c r="A317" s="28" t="s">
        <v>32</v>
      </c>
      <c r="B317" s="28" t="s">
        <v>33</v>
      </c>
      <c r="C317" s="29" t="s">
        <v>34</v>
      </c>
      <c r="D317" s="51" t="s">
        <v>35</v>
      </c>
      <c r="E317" s="81" t="s">
        <v>36</v>
      </c>
    </row>
    <row r="318" spans="1:5" ht="15" customHeight="1" x14ac:dyDescent="0.2">
      <c r="A318" s="107">
        <v>41100880</v>
      </c>
      <c r="B318" s="53">
        <v>12000100787</v>
      </c>
      <c r="C318" s="54">
        <v>6172</v>
      </c>
      <c r="D318" s="74" t="s">
        <v>95</v>
      </c>
      <c r="E318" s="71">
        <v>2880</v>
      </c>
    </row>
    <row r="319" spans="1:5" ht="15" customHeight="1" x14ac:dyDescent="0.2">
      <c r="A319" s="107">
        <v>41500881</v>
      </c>
      <c r="B319" s="53">
        <v>12000100787</v>
      </c>
      <c r="C319" s="54">
        <v>6172</v>
      </c>
      <c r="D319" s="74" t="s">
        <v>95</v>
      </c>
      <c r="E319" s="71">
        <v>24480</v>
      </c>
    </row>
    <row r="320" spans="1:5" ht="15" customHeight="1" x14ac:dyDescent="0.2">
      <c r="A320" s="107">
        <v>41100882</v>
      </c>
      <c r="B320" s="53">
        <v>12000100787</v>
      </c>
      <c r="C320" s="54">
        <v>6172</v>
      </c>
      <c r="D320" s="74" t="s">
        <v>95</v>
      </c>
      <c r="E320" s="71">
        <v>1440</v>
      </c>
    </row>
    <row r="321" spans="1:5" ht="15" customHeight="1" x14ac:dyDescent="0.2">
      <c r="A321" s="31"/>
      <c r="B321" s="53"/>
      <c r="C321" s="58" t="s">
        <v>38</v>
      </c>
      <c r="D321" s="59"/>
      <c r="E321" s="60">
        <f>SUM(E318:E320)</f>
        <v>28800</v>
      </c>
    </row>
    <row r="322" spans="1:5" ht="15" customHeight="1" x14ac:dyDescent="0.2"/>
    <row r="323" spans="1:5" ht="15" customHeight="1" x14ac:dyDescent="0.2"/>
    <row r="324" spans="1:5" ht="15" customHeight="1" x14ac:dyDescent="0.25">
      <c r="A324" s="20" t="s">
        <v>96</v>
      </c>
    </row>
    <row r="325" spans="1:5" ht="15" customHeight="1" x14ac:dyDescent="0.2">
      <c r="A325" s="183" t="s">
        <v>97</v>
      </c>
      <c r="B325" s="183"/>
      <c r="C325" s="183"/>
      <c r="D325" s="183"/>
      <c r="E325" s="183"/>
    </row>
    <row r="326" spans="1:5" ht="15" customHeight="1" x14ac:dyDescent="0.2">
      <c r="A326" s="183"/>
      <c r="B326" s="183"/>
      <c r="C326" s="183"/>
      <c r="D326" s="183"/>
      <c r="E326" s="183"/>
    </row>
    <row r="327" spans="1:5" ht="15" customHeight="1" x14ac:dyDescent="0.2">
      <c r="A327" s="185" t="s">
        <v>98</v>
      </c>
      <c r="B327" s="185"/>
      <c r="C327" s="185"/>
      <c r="D327" s="185"/>
      <c r="E327" s="185"/>
    </row>
    <row r="328" spans="1:5" ht="15" customHeight="1" x14ac:dyDescent="0.2">
      <c r="A328" s="185"/>
      <c r="B328" s="185"/>
      <c r="C328" s="185"/>
      <c r="D328" s="185"/>
      <c r="E328" s="185"/>
    </row>
    <row r="329" spans="1:5" ht="15" customHeight="1" x14ac:dyDescent="0.2">
      <c r="A329" s="185"/>
      <c r="B329" s="185"/>
      <c r="C329" s="185"/>
      <c r="D329" s="185"/>
      <c r="E329" s="185"/>
    </row>
    <row r="330" spans="1:5" ht="15" customHeight="1" x14ac:dyDescent="0.2">
      <c r="A330" s="185"/>
      <c r="B330" s="185"/>
      <c r="C330" s="185"/>
      <c r="D330" s="185"/>
      <c r="E330" s="185"/>
    </row>
    <row r="331" spans="1:5" ht="15" customHeight="1" x14ac:dyDescent="0.2">
      <c r="A331" s="185"/>
      <c r="B331" s="185"/>
      <c r="C331" s="185"/>
      <c r="D331" s="185"/>
      <c r="E331" s="185"/>
    </row>
    <row r="332" spans="1:5" ht="15" customHeight="1" x14ac:dyDescent="0.2">
      <c r="A332" s="185"/>
      <c r="B332" s="185"/>
      <c r="C332" s="185"/>
      <c r="D332" s="185"/>
      <c r="E332" s="185"/>
    </row>
    <row r="333" spans="1:5" ht="15" customHeight="1" x14ac:dyDescent="0.2">
      <c r="B333" s="85"/>
    </row>
    <row r="334" spans="1:5" ht="15" customHeight="1" x14ac:dyDescent="0.25">
      <c r="A334" s="42" t="s">
        <v>18</v>
      </c>
      <c r="B334" s="79"/>
      <c r="C334" s="43"/>
      <c r="D334" s="43"/>
      <c r="E334" s="43"/>
    </row>
    <row r="335" spans="1:5" ht="15" customHeight="1" x14ac:dyDescent="0.2">
      <c r="A335" s="45" t="s">
        <v>99</v>
      </c>
      <c r="B335" s="79"/>
      <c r="C335" s="43"/>
      <c r="D335" s="43"/>
      <c r="E335" s="46" t="s">
        <v>100</v>
      </c>
    </row>
    <row r="336" spans="1:5" ht="15" customHeight="1" x14ac:dyDescent="0.2">
      <c r="A336" s="108"/>
      <c r="B336" s="109"/>
      <c r="C336" s="43"/>
      <c r="D336" s="43"/>
      <c r="E336" s="50"/>
    </row>
    <row r="337" spans="1:5" ht="15" customHeight="1" x14ac:dyDescent="0.2">
      <c r="A337" s="28" t="s">
        <v>32</v>
      </c>
      <c r="B337" s="29" t="s">
        <v>33</v>
      </c>
      <c r="C337" s="29" t="s">
        <v>34</v>
      </c>
      <c r="D337" s="51" t="s">
        <v>35</v>
      </c>
      <c r="E337" s="28" t="s">
        <v>36</v>
      </c>
    </row>
    <row r="338" spans="1:5" ht="15" customHeight="1" x14ac:dyDescent="0.2">
      <c r="A338" s="31">
        <v>413</v>
      </c>
      <c r="B338" s="82">
        <v>60002100686</v>
      </c>
      <c r="C338" s="54">
        <v>4399</v>
      </c>
      <c r="D338" s="74" t="s">
        <v>56</v>
      </c>
      <c r="E338" s="56">
        <v>-50000</v>
      </c>
    </row>
    <row r="339" spans="1:5" ht="15" customHeight="1" x14ac:dyDescent="0.2">
      <c r="A339" s="31">
        <v>413</v>
      </c>
      <c r="B339" s="82">
        <v>60002100686</v>
      </c>
      <c r="C339" s="54">
        <v>4399</v>
      </c>
      <c r="D339" s="74" t="s">
        <v>92</v>
      </c>
      <c r="E339" s="56">
        <v>-50000</v>
      </c>
    </row>
    <row r="340" spans="1:5" ht="15" customHeight="1" x14ac:dyDescent="0.2">
      <c r="A340" s="36"/>
      <c r="B340" s="53"/>
      <c r="C340" s="58" t="s">
        <v>38</v>
      </c>
      <c r="D340" s="59"/>
      <c r="E340" s="60">
        <f>SUM(E338:E339)</f>
        <v>-100000</v>
      </c>
    </row>
    <row r="341" spans="1:5" ht="15" customHeight="1" x14ac:dyDescent="0.2">
      <c r="B341" s="85"/>
    </row>
    <row r="342" spans="1:5" ht="15" customHeight="1" x14ac:dyDescent="0.25">
      <c r="A342" s="42" t="s">
        <v>18</v>
      </c>
      <c r="B342" s="79"/>
      <c r="C342" s="43"/>
      <c r="D342" s="43"/>
      <c r="E342" s="44"/>
    </row>
    <row r="343" spans="1:5" ht="15" customHeight="1" x14ac:dyDescent="0.2">
      <c r="A343" s="45" t="s">
        <v>101</v>
      </c>
      <c r="B343" s="84"/>
      <c r="C343" s="44"/>
      <c r="D343" s="44"/>
      <c r="E343" s="44" t="s">
        <v>102</v>
      </c>
    </row>
    <row r="344" spans="1:5" ht="15" customHeight="1" x14ac:dyDescent="0.2">
      <c r="A344" s="44"/>
      <c r="B344" s="86"/>
      <c r="C344" s="43"/>
      <c r="E344" s="87"/>
    </row>
    <row r="345" spans="1:5" ht="15" customHeight="1" x14ac:dyDescent="0.2">
      <c r="A345" s="28" t="s">
        <v>32</v>
      </c>
      <c r="B345" s="28" t="s">
        <v>33</v>
      </c>
      <c r="C345" s="29" t="s">
        <v>34</v>
      </c>
      <c r="D345" s="62" t="s">
        <v>35</v>
      </c>
      <c r="E345" s="29" t="s">
        <v>36</v>
      </c>
    </row>
    <row r="346" spans="1:5" ht="15" customHeight="1" x14ac:dyDescent="0.2">
      <c r="A346" s="31">
        <v>413</v>
      </c>
      <c r="B346" s="82">
        <v>60002100686</v>
      </c>
      <c r="C346" s="54">
        <v>4399</v>
      </c>
      <c r="D346" s="74" t="s">
        <v>56</v>
      </c>
      <c r="E346" s="102">
        <v>50000</v>
      </c>
    </row>
    <row r="347" spans="1:5" ht="15" customHeight="1" x14ac:dyDescent="0.2">
      <c r="A347" s="31">
        <v>413</v>
      </c>
      <c r="B347" s="82">
        <v>60002100686</v>
      </c>
      <c r="C347" s="54">
        <v>4399</v>
      </c>
      <c r="D347" s="74" t="s">
        <v>92</v>
      </c>
      <c r="E347" s="102">
        <v>50000</v>
      </c>
    </row>
    <row r="348" spans="1:5" ht="15" customHeight="1" x14ac:dyDescent="0.2">
      <c r="A348" s="36"/>
      <c r="B348" s="103"/>
      <c r="C348" s="37" t="s">
        <v>38</v>
      </c>
      <c r="D348" s="94"/>
      <c r="E348" s="95">
        <f>SUM(E346:E347)</f>
        <v>100000</v>
      </c>
    </row>
    <row r="349" spans="1:5" ht="15" customHeight="1" x14ac:dyDescent="0.2"/>
    <row r="350" spans="1:5" ht="15" customHeight="1" x14ac:dyDescent="0.2"/>
    <row r="351" spans="1:5" ht="15" customHeight="1" x14ac:dyDescent="0.25">
      <c r="A351" s="20" t="s">
        <v>103</v>
      </c>
    </row>
    <row r="352" spans="1:5" ht="15" customHeight="1" x14ac:dyDescent="0.2">
      <c r="A352" s="186" t="s">
        <v>104</v>
      </c>
      <c r="B352" s="186"/>
      <c r="C352" s="186"/>
      <c r="D352" s="186"/>
      <c r="E352" s="186"/>
    </row>
    <row r="353" spans="1:5" ht="15" customHeight="1" x14ac:dyDescent="0.2">
      <c r="A353" s="186"/>
      <c r="B353" s="186"/>
      <c r="C353" s="186"/>
      <c r="D353" s="186"/>
      <c r="E353" s="186"/>
    </row>
    <row r="354" spans="1:5" ht="15" customHeight="1" x14ac:dyDescent="0.2">
      <c r="A354" s="185" t="s">
        <v>105</v>
      </c>
      <c r="B354" s="185"/>
      <c r="C354" s="185"/>
      <c r="D354" s="185"/>
      <c r="E354" s="185"/>
    </row>
    <row r="355" spans="1:5" ht="15" customHeight="1" x14ac:dyDescent="0.2">
      <c r="A355" s="185"/>
      <c r="B355" s="185"/>
      <c r="C355" s="185"/>
      <c r="D355" s="185"/>
      <c r="E355" s="185"/>
    </row>
    <row r="356" spans="1:5" ht="15" customHeight="1" x14ac:dyDescent="0.2">
      <c r="A356" s="185"/>
      <c r="B356" s="185"/>
      <c r="C356" s="185"/>
      <c r="D356" s="185"/>
      <c r="E356" s="185"/>
    </row>
    <row r="357" spans="1:5" ht="15" customHeight="1" x14ac:dyDescent="0.2">
      <c r="A357" s="185"/>
      <c r="B357" s="185"/>
      <c r="C357" s="185"/>
      <c r="D357" s="185"/>
      <c r="E357" s="185"/>
    </row>
    <row r="358" spans="1:5" ht="15" customHeight="1" x14ac:dyDescent="0.2">
      <c r="A358" s="185"/>
      <c r="B358" s="185"/>
      <c r="C358" s="185"/>
      <c r="D358" s="185"/>
      <c r="E358" s="185"/>
    </row>
    <row r="359" spans="1:5" ht="15" customHeight="1" x14ac:dyDescent="0.2">
      <c r="A359" s="185"/>
      <c r="B359" s="185"/>
      <c r="C359" s="185"/>
      <c r="D359" s="185"/>
      <c r="E359" s="185"/>
    </row>
    <row r="360" spans="1:5" ht="15" customHeight="1" x14ac:dyDescent="0.2">
      <c r="A360" s="185"/>
      <c r="B360" s="185"/>
      <c r="C360" s="185"/>
      <c r="D360" s="185"/>
      <c r="E360" s="185"/>
    </row>
    <row r="361" spans="1:5" ht="15" customHeight="1" x14ac:dyDescent="0.2">
      <c r="B361" s="85"/>
    </row>
    <row r="362" spans="1:5" ht="15" customHeight="1" x14ac:dyDescent="0.2">
      <c r="B362" s="85"/>
    </row>
    <row r="363" spans="1:5" ht="15" customHeight="1" x14ac:dyDescent="0.2">
      <c r="B363" s="85"/>
    </row>
    <row r="364" spans="1:5" ht="15" customHeight="1" x14ac:dyDescent="0.2">
      <c r="B364" s="85"/>
    </row>
    <row r="365" spans="1:5" ht="15" customHeight="1" x14ac:dyDescent="0.2">
      <c r="B365" s="85"/>
    </row>
    <row r="366" spans="1:5" ht="15" customHeight="1" x14ac:dyDescent="0.25">
      <c r="A366" s="42" t="s">
        <v>18</v>
      </c>
      <c r="B366" s="85"/>
    </row>
    <row r="367" spans="1:5" ht="15" customHeight="1" x14ac:dyDescent="0.2">
      <c r="A367" s="24" t="s">
        <v>90</v>
      </c>
      <c r="B367" s="98"/>
      <c r="C367" s="23"/>
      <c r="D367" s="23"/>
      <c r="E367" s="25" t="s">
        <v>106</v>
      </c>
    </row>
    <row r="368" spans="1:5" ht="15" customHeight="1" x14ac:dyDescent="0.2">
      <c r="A368" s="45"/>
      <c r="B368" s="84"/>
      <c r="C368" s="43"/>
      <c r="D368" s="43"/>
      <c r="E368" s="50"/>
    </row>
    <row r="369" spans="1:5" ht="15" customHeight="1" x14ac:dyDescent="0.2">
      <c r="A369" s="67"/>
      <c r="B369" s="29" t="s">
        <v>33</v>
      </c>
      <c r="C369" s="29" t="s">
        <v>34</v>
      </c>
      <c r="D369" s="51" t="s">
        <v>35</v>
      </c>
      <c r="E369" s="28" t="s">
        <v>36</v>
      </c>
    </row>
    <row r="370" spans="1:5" ht="15" customHeight="1" x14ac:dyDescent="0.2">
      <c r="A370" s="68"/>
      <c r="B370" s="69">
        <v>60010000000</v>
      </c>
      <c r="C370" s="77">
        <v>3636</v>
      </c>
      <c r="D370" s="63" t="s">
        <v>46</v>
      </c>
      <c r="E370" s="71">
        <v>-4000000</v>
      </c>
    </row>
    <row r="371" spans="1:5" ht="15" customHeight="1" x14ac:dyDescent="0.2">
      <c r="A371" s="110"/>
      <c r="B371" s="111"/>
      <c r="C371" s="58" t="s">
        <v>38</v>
      </c>
      <c r="D371" s="59"/>
      <c r="E371" s="60">
        <f>SUM(E370:E370)</f>
        <v>-4000000</v>
      </c>
    </row>
    <row r="372" spans="1:5" ht="15" customHeight="1" x14ac:dyDescent="0.2">
      <c r="B372" s="85"/>
    </row>
    <row r="373" spans="1:5" ht="15" customHeight="1" x14ac:dyDescent="0.25">
      <c r="A373" s="42" t="s">
        <v>18</v>
      </c>
      <c r="B373" s="85"/>
    </row>
    <row r="374" spans="1:5" ht="15" customHeight="1" x14ac:dyDescent="0.2">
      <c r="A374" s="24" t="s">
        <v>90</v>
      </c>
      <c r="B374" s="98"/>
      <c r="C374" s="23"/>
      <c r="D374" s="23"/>
      <c r="E374" s="25" t="s">
        <v>107</v>
      </c>
    </row>
    <row r="375" spans="1:5" ht="15" customHeight="1" x14ac:dyDescent="0.2">
      <c r="A375" s="45"/>
      <c r="B375" s="84"/>
      <c r="C375" s="43"/>
      <c r="D375" s="43"/>
      <c r="E375" s="50"/>
    </row>
    <row r="376" spans="1:5" ht="15" customHeight="1" x14ac:dyDescent="0.2">
      <c r="A376" s="29" t="s">
        <v>32</v>
      </c>
      <c r="B376" s="29" t="s">
        <v>33</v>
      </c>
      <c r="C376" s="29" t="s">
        <v>34</v>
      </c>
      <c r="D376" s="51" t="s">
        <v>35</v>
      </c>
      <c r="E376" s="28" t="s">
        <v>36</v>
      </c>
    </row>
    <row r="377" spans="1:5" ht="15" customHeight="1" x14ac:dyDescent="0.2">
      <c r="A377" s="73">
        <v>38100880</v>
      </c>
      <c r="B377" s="69">
        <v>60010100696</v>
      </c>
      <c r="C377" s="77">
        <v>3636</v>
      </c>
      <c r="D377" s="74" t="s">
        <v>95</v>
      </c>
      <c r="E377" s="71">
        <v>21000</v>
      </c>
    </row>
    <row r="378" spans="1:5" ht="15" customHeight="1" x14ac:dyDescent="0.2">
      <c r="A378" s="73">
        <v>38500881</v>
      </c>
      <c r="B378" s="69">
        <v>60010100696</v>
      </c>
      <c r="C378" s="77">
        <v>3636</v>
      </c>
      <c r="D378" s="74" t="s">
        <v>95</v>
      </c>
      <c r="E378" s="71">
        <v>63000</v>
      </c>
    </row>
    <row r="379" spans="1:5" ht="15" customHeight="1" x14ac:dyDescent="0.2">
      <c r="A379" s="73">
        <v>38100880</v>
      </c>
      <c r="B379" s="69">
        <v>60010100696</v>
      </c>
      <c r="C379" s="77">
        <v>3636</v>
      </c>
      <c r="D379" s="74" t="s">
        <v>56</v>
      </c>
      <c r="E379" s="71">
        <v>19000</v>
      </c>
    </row>
    <row r="380" spans="1:5" ht="15" customHeight="1" x14ac:dyDescent="0.2">
      <c r="A380" s="73">
        <v>38500881</v>
      </c>
      <c r="B380" s="69">
        <v>60010100696</v>
      </c>
      <c r="C380" s="77">
        <v>3636</v>
      </c>
      <c r="D380" s="74" t="s">
        <v>56</v>
      </c>
      <c r="E380" s="71">
        <v>57000</v>
      </c>
    </row>
    <row r="381" spans="1:5" ht="15" customHeight="1" x14ac:dyDescent="0.2">
      <c r="A381" s="73">
        <v>38100880</v>
      </c>
      <c r="B381" s="69">
        <v>60010100696</v>
      </c>
      <c r="C381" s="77">
        <v>3636</v>
      </c>
      <c r="D381" s="74" t="s">
        <v>61</v>
      </c>
      <c r="E381" s="71">
        <v>1250</v>
      </c>
    </row>
    <row r="382" spans="1:5" ht="15" customHeight="1" x14ac:dyDescent="0.2">
      <c r="A382" s="73">
        <v>38500881</v>
      </c>
      <c r="B382" s="69">
        <v>60010100696</v>
      </c>
      <c r="C382" s="77">
        <v>3636</v>
      </c>
      <c r="D382" s="74" t="s">
        <v>61</v>
      </c>
      <c r="E382" s="71">
        <v>3750</v>
      </c>
    </row>
    <row r="383" spans="1:5" ht="15" customHeight="1" x14ac:dyDescent="0.2">
      <c r="A383" s="73">
        <v>38100880</v>
      </c>
      <c r="B383" s="69">
        <v>60010100696</v>
      </c>
      <c r="C383" s="77">
        <v>3636</v>
      </c>
      <c r="D383" s="74" t="s">
        <v>108</v>
      </c>
      <c r="E383" s="71">
        <v>10000</v>
      </c>
    </row>
    <row r="384" spans="1:5" ht="15" customHeight="1" x14ac:dyDescent="0.2">
      <c r="A384" s="73">
        <v>38500881</v>
      </c>
      <c r="B384" s="69">
        <v>60010100696</v>
      </c>
      <c r="C384" s="77">
        <v>3636</v>
      </c>
      <c r="D384" s="74" t="s">
        <v>108</v>
      </c>
      <c r="E384" s="71">
        <v>30000</v>
      </c>
    </row>
    <row r="385" spans="1:5" ht="15" customHeight="1" x14ac:dyDescent="0.2">
      <c r="A385" s="73">
        <v>38100880</v>
      </c>
      <c r="B385" s="69">
        <v>60010100696</v>
      </c>
      <c r="C385" s="77">
        <v>3636</v>
      </c>
      <c r="D385" s="70" t="s">
        <v>52</v>
      </c>
      <c r="E385" s="71">
        <v>672500</v>
      </c>
    </row>
    <row r="386" spans="1:5" ht="15" customHeight="1" x14ac:dyDescent="0.2">
      <c r="A386" s="73">
        <v>38500881</v>
      </c>
      <c r="B386" s="69">
        <v>60010100696</v>
      </c>
      <c r="C386" s="77">
        <v>3636</v>
      </c>
      <c r="D386" s="70" t="s">
        <v>52</v>
      </c>
      <c r="E386" s="71">
        <v>2017500</v>
      </c>
    </row>
    <row r="387" spans="1:5" ht="15" customHeight="1" x14ac:dyDescent="0.2">
      <c r="A387" s="73">
        <v>38100880</v>
      </c>
      <c r="B387" s="69">
        <v>60010100696</v>
      </c>
      <c r="C387" s="77">
        <v>3636</v>
      </c>
      <c r="D387" s="63" t="s">
        <v>109</v>
      </c>
      <c r="E387" s="71">
        <v>50000</v>
      </c>
    </row>
    <row r="388" spans="1:5" ht="15" customHeight="1" x14ac:dyDescent="0.2">
      <c r="A388" s="73">
        <v>38500881</v>
      </c>
      <c r="B388" s="69">
        <v>60010100696</v>
      </c>
      <c r="C388" s="77">
        <v>3636</v>
      </c>
      <c r="D388" s="63" t="s">
        <v>109</v>
      </c>
      <c r="E388" s="71">
        <v>150000</v>
      </c>
    </row>
    <row r="389" spans="1:5" ht="15" customHeight="1" x14ac:dyDescent="0.2">
      <c r="A389" s="73">
        <v>38100880</v>
      </c>
      <c r="B389" s="69">
        <v>60010100696</v>
      </c>
      <c r="C389" s="77">
        <v>3636</v>
      </c>
      <c r="D389" s="74" t="s">
        <v>92</v>
      </c>
      <c r="E389" s="71">
        <v>202500</v>
      </c>
    </row>
    <row r="390" spans="1:5" ht="15" customHeight="1" x14ac:dyDescent="0.2">
      <c r="A390" s="73">
        <v>38500881</v>
      </c>
      <c r="B390" s="69">
        <v>60010100696</v>
      </c>
      <c r="C390" s="77">
        <v>3636</v>
      </c>
      <c r="D390" s="74" t="s">
        <v>92</v>
      </c>
      <c r="E390" s="71">
        <v>607500</v>
      </c>
    </row>
    <row r="391" spans="1:5" ht="15" customHeight="1" x14ac:dyDescent="0.2">
      <c r="A391" s="73">
        <v>38100880</v>
      </c>
      <c r="B391" s="69">
        <v>60010100696</v>
      </c>
      <c r="C391" s="77">
        <v>3636</v>
      </c>
      <c r="D391" s="74" t="s">
        <v>110</v>
      </c>
      <c r="E391" s="71">
        <v>8750</v>
      </c>
    </row>
    <row r="392" spans="1:5" ht="15" customHeight="1" x14ac:dyDescent="0.2">
      <c r="A392" s="73">
        <v>38500881</v>
      </c>
      <c r="B392" s="69">
        <v>60010100696</v>
      </c>
      <c r="C392" s="77">
        <v>3636</v>
      </c>
      <c r="D392" s="74" t="s">
        <v>110</v>
      </c>
      <c r="E392" s="71">
        <v>26250</v>
      </c>
    </row>
    <row r="393" spans="1:5" ht="15" customHeight="1" x14ac:dyDescent="0.2">
      <c r="A393" s="73">
        <v>38100880</v>
      </c>
      <c r="B393" s="69">
        <v>60010100696</v>
      </c>
      <c r="C393" s="77">
        <v>3636</v>
      </c>
      <c r="D393" s="74" t="s">
        <v>111</v>
      </c>
      <c r="E393" s="71">
        <v>15000</v>
      </c>
    </row>
    <row r="394" spans="1:5" ht="15" customHeight="1" x14ac:dyDescent="0.2">
      <c r="A394" s="73">
        <v>38500881</v>
      </c>
      <c r="B394" s="69">
        <v>60010100696</v>
      </c>
      <c r="C394" s="77">
        <v>3636</v>
      </c>
      <c r="D394" s="74" t="s">
        <v>111</v>
      </c>
      <c r="E394" s="71">
        <v>45000</v>
      </c>
    </row>
    <row r="395" spans="1:5" ht="15" customHeight="1" x14ac:dyDescent="0.2">
      <c r="A395" s="72"/>
      <c r="B395" s="111"/>
      <c r="C395" s="58" t="s">
        <v>38</v>
      </c>
      <c r="D395" s="59"/>
      <c r="E395" s="60">
        <f>SUM(E377:E394)</f>
        <v>4000000</v>
      </c>
    </row>
    <row r="396" spans="1:5" ht="15" customHeight="1" x14ac:dyDescent="0.2"/>
    <row r="397" spans="1:5" ht="15" customHeight="1" x14ac:dyDescent="0.2"/>
    <row r="398" spans="1:5" ht="15" customHeight="1" x14ac:dyDescent="0.25">
      <c r="A398" s="20" t="s">
        <v>112</v>
      </c>
    </row>
    <row r="399" spans="1:5" ht="15" customHeight="1" x14ac:dyDescent="0.2">
      <c r="A399" s="186" t="s">
        <v>113</v>
      </c>
      <c r="B399" s="186"/>
      <c r="C399" s="186"/>
      <c r="D399" s="186"/>
      <c r="E399" s="186"/>
    </row>
    <row r="400" spans="1:5" ht="15" customHeight="1" x14ac:dyDescent="0.2">
      <c r="A400" s="186"/>
      <c r="B400" s="186"/>
      <c r="C400" s="186"/>
      <c r="D400" s="186"/>
      <c r="E400" s="186"/>
    </row>
    <row r="401" spans="1:5" ht="15" customHeight="1" x14ac:dyDescent="0.2">
      <c r="A401" s="185" t="s">
        <v>114</v>
      </c>
      <c r="B401" s="185"/>
      <c r="C401" s="185"/>
      <c r="D401" s="185"/>
      <c r="E401" s="185"/>
    </row>
    <row r="402" spans="1:5" ht="15" customHeight="1" x14ac:dyDescent="0.2">
      <c r="A402" s="185"/>
      <c r="B402" s="185"/>
      <c r="C402" s="185"/>
      <c r="D402" s="185"/>
      <c r="E402" s="185"/>
    </row>
    <row r="403" spans="1:5" ht="15" customHeight="1" x14ac:dyDescent="0.2">
      <c r="A403" s="185"/>
      <c r="B403" s="185"/>
      <c r="C403" s="185"/>
      <c r="D403" s="185"/>
      <c r="E403" s="185"/>
    </row>
    <row r="404" spans="1:5" ht="15" customHeight="1" x14ac:dyDescent="0.2">
      <c r="A404" s="185"/>
      <c r="B404" s="185"/>
      <c r="C404" s="185"/>
      <c r="D404" s="185"/>
      <c r="E404" s="185"/>
    </row>
    <row r="405" spans="1:5" ht="15" customHeight="1" x14ac:dyDescent="0.2">
      <c r="A405" s="185"/>
      <c r="B405" s="185"/>
      <c r="C405" s="185"/>
      <c r="D405" s="185"/>
      <c r="E405" s="185"/>
    </row>
    <row r="406" spans="1:5" ht="15" customHeight="1" x14ac:dyDescent="0.2">
      <c r="A406" s="185"/>
      <c r="B406" s="185"/>
      <c r="C406" s="185"/>
      <c r="D406" s="185"/>
      <c r="E406" s="185"/>
    </row>
    <row r="407" spans="1:5" ht="15" customHeight="1" x14ac:dyDescent="0.2">
      <c r="A407" s="112"/>
      <c r="B407" s="113"/>
      <c r="C407" s="112"/>
      <c r="D407" s="112"/>
      <c r="E407" s="112"/>
    </row>
    <row r="408" spans="1:5" ht="15" customHeight="1" x14ac:dyDescent="0.25">
      <c r="A408" s="42" t="s">
        <v>18</v>
      </c>
      <c r="B408" s="79"/>
      <c r="C408" s="43"/>
      <c r="D408" s="43"/>
      <c r="E408" s="43"/>
    </row>
    <row r="409" spans="1:5" ht="15" customHeight="1" x14ac:dyDescent="0.2">
      <c r="A409" s="24" t="s">
        <v>115</v>
      </c>
      <c r="B409" s="98"/>
      <c r="C409" s="23"/>
      <c r="D409" s="23"/>
      <c r="E409" s="25" t="s">
        <v>116</v>
      </c>
    </row>
    <row r="410" spans="1:5" ht="15" customHeight="1" x14ac:dyDescent="0.25">
      <c r="A410" s="42"/>
      <c r="B410" s="109"/>
      <c r="C410" s="43"/>
      <c r="D410" s="43"/>
      <c r="E410" s="50"/>
    </row>
    <row r="411" spans="1:5" ht="15" customHeight="1" x14ac:dyDescent="0.2">
      <c r="A411" s="67"/>
      <c r="B411" s="29" t="s">
        <v>33</v>
      </c>
      <c r="C411" s="29" t="s">
        <v>34</v>
      </c>
      <c r="D411" s="51" t="s">
        <v>35</v>
      </c>
      <c r="E411" s="81" t="s">
        <v>36</v>
      </c>
    </row>
    <row r="412" spans="1:5" ht="15" customHeight="1" x14ac:dyDescent="0.2">
      <c r="A412" s="105"/>
      <c r="B412" s="53">
        <v>20000000000</v>
      </c>
      <c r="C412" s="53">
        <v>6172</v>
      </c>
      <c r="D412" s="70" t="s">
        <v>52</v>
      </c>
      <c r="E412" s="114">
        <v>-75000</v>
      </c>
    </row>
    <row r="413" spans="1:5" ht="15" customHeight="1" x14ac:dyDescent="0.2">
      <c r="A413" s="115"/>
      <c r="B413" s="96"/>
      <c r="C413" s="58" t="s">
        <v>38</v>
      </c>
      <c r="D413" s="59"/>
      <c r="E413" s="60">
        <f>SUM(E412:E412)</f>
        <v>-75000</v>
      </c>
    </row>
    <row r="414" spans="1:5" ht="15" customHeight="1" x14ac:dyDescent="0.2"/>
    <row r="415" spans="1:5" ht="15" customHeight="1" x14ac:dyDescent="0.2"/>
    <row r="416" spans="1:5" ht="15" customHeight="1" x14ac:dyDescent="0.2"/>
    <row r="417" spans="1:5" ht="15" customHeight="1" x14ac:dyDescent="0.2"/>
    <row r="418" spans="1:5" ht="15" customHeight="1" x14ac:dyDescent="0.25">
      <c r="A418" s="42" t="s">
        <v>18</v>
      </c>
      <c r="B418" s="43"/>
      <c r="C418" s="43"/>
      <c r="D418" s="43"/>
      <c r="E418" s="43"/>
    </row>
    <row r="419" spans="1:5" ht="15" customHeight="1" x14ac:dyDescent="0.2">
      <c r="A419" s="66" t="s">
        <v>59</v>
      </c>
      <c r="B419" s="43"/>
      <c r="C419" s="43"/>
      <c r="D419" s="43"/>
      <c r="E419" s="46" t="s">
        <v>60</v>
      </c>
    </row>
    <row r="420" spans="1:5" ht="15" customHeight="1" x14ac:dyDescent="0.25">
      <c r="A420" s="42"/>
      <c r="B420" s="44"/>
      <c r="C420" s="43"/>
      <c r="D420" s="43"/>
      <c r="E420" s="50"/>
    </row>
    <row r="421" spans="1:5" ht="15" customHeight="1" x14ac:dyDescent="0.2">
      <c r="A421" s="54" t="s">
        <v>32</v>
      </c>
      <c r="B421" s="29" t="s">
        <v>33</v>
      </c>
      <c r="C421" s="29" t="s">
        <v>34</v>
      </c>
      <c r="D421" s="51" t="s">
        <v>35</v>
      </c>
      <c r="E421" s="28" t="s">
        <v>36</v>
      </c>
    </row>
    <row r="422" spans="1:5" ht="15" customHeight="1" x14ac:dyDescent="0.2">
      <c r="A422" s="73">
        <v>32533007</v>
      </c>
      <c r="B422" s="69">
        <v>50001000000</v>
      </c>
      <c r="C422" s="77">
        <v>3299</v>
      </c>
      <c r="D422" s="63" t="s">
        <v>109</v>
      </c>
      <c r="E422" s="71">
        <v>63750</v>
      </c>
    </row>
    <row r="423" spans="1:5" ht="15" customHeight="1" x14ac:dyDescent="0.2">
      <c r="A423" s="73">
        <v>32133007</v>
      </c>
      <c r="B423" s="69">
        <v>50001000000</v>
      </c>
      <c r="C423" s="77">
        <v>3299</v>
      </c>
      <c r="D423" s="63" t="s">
        <v>109</v>
      </c>
      <c r="E423" s="71">
        <v>11250</v>
      </c>
    </row>
    <row r="424" spans="1:5" ht="15" customHeight="1" x14ac:dyDescent="0.2">
      <c r="A424" s="72"/>
      <c r="B424" s="32"/>
      <c r="C424" s="58" t="s">
        <v>38</v>
      </c>
      <c r="D424" s="59"/>
      <c r="E424" s="60">
        <f>SUM(E422:E423)</f>
        <v>75000</v>
      </c>
    </row>
    <row r="425" spans="1:5" ht="15" customHeight="1" x14ac:dyDescent="0.2"/>
    <row r="426" spans="1:5" ht="15" customHeight="1" x14ac:dyDescent="0.2"/>
    <row r="427" spans="1:5" ht="15" customHeight="1" x14ac:dyDescent="0.25">
      <c r="A427" s="20" t="s">
        <v>117</v>
      </c>
    </row>
    <row r="428" spans="1:5" ht="15" customHeight="1" x14ac:dyDescent="0.2">
      <c r="A428" s="186" t="s">
        <v>118</v>
      </c>
      <c r="B428" s="186"/>
      <c r="C428" s="186"/>
      <c r="D428" s="186"/>
      <c r="E428" s="186"/>
    </row>
    <row r="429" spans="1:5" ht="15" customHeight="1" x14ac:dyDescent="0.2">
      <c r="A429" s="186"/>
      <c r="B429" s="186"/>
      <c r="C429" s="186"/>
      <c r="D429" s="186"/>
      <c r="E429" s="186"/>
    </row>
    <row r="430" spans="1:5" ht="15" customHeight="1" x14ac:dyDescent="0.2">
      <c r="A430" s="185" t="s">
        <v>119</v>
      </c>
      <c r="B430" s="185"/>
      <c r="C430" s="185"/>
      <c r="D430" s="185"/>
      <c r="E430" s="185"/>
    </row>
    <row r="431" spans="1:5" ht="15" customHeight="1" x14ac:dyDescent="0.2">
      <c r="A431" s="185"/>
      <c r="B431" s="185"/>
      <c r="C431" s="185"/>
      <c r="D431" s="185"/>
      <c r="E431" s="185"/>
    </row>
    <row r="432" spans="1:5" ht="15" customHeight="1" x14ac:dyDescent="0.2">
      <c r="A432" s="185"/>
      <c r="B432" s="185"/>
      <c r="C432" s="185"/>
      <c r="D432" s="185"/>
      <c r="E432" s="185"/>
    </row>
    <row r="433" spans="1:5" ht="15" customHeight="1" x14ac:dyDescent="0.2">
      <c r="A433" s="185"/>
      <c r="B433" s="185"/>
      <c r="C433" s="185"/>
      <c r="D433" s="185"/>
      <c r="E433" s="185"/>
    </row>
    <row r="434" spans="1:5" ht="15" customHeight="1" x14ac:dyDescent="0.2">
      <c r="A434" s="185"/>
      <c r="B434" s="185"/>
      <c r="C434" s="185"/>
      <c r="D434" s="185"/>
      <c r="E434" s="185"/>
    </row>
    <row r="435" spans="1:5" ht="15" customHeight="1" x14ac:dyDescent="0.2">
      <c r="A435" s="185"/>
      <c r="B435" s="185"/>
      <c r="C435" s="185"/>
      <c r="D435" s="185"/>
      <c r="E435" s="185"/>
    </row>
    <row r="436" spans="1:5" ht="15" customHeight="1" x14ac:dyDescent="0.2">
      <c r="A436" s="185"/>
      <c r="B436" s="185"/>
      <c r="C436" s="185"/>
      <c r="D436" s="185"/>
      <c r="E436" s="185"/>
    </row>
    <row r="437" spans="1:5" ht="15" customHeight="1" x14ac:dyDescent="0.2">
      <c r="A437" s="116"/>
      <c r="B437" s="116"/>
      <c r="C437" s="116"/>
      <c r="D437" s="116"/>
      <c r="E437" s="116"/>
    </row>
    <row r="438" spans="1:5" ht="15" customHeight="1" x14ac:dyDescent="0.25">
      <c r="A438" s="42" t="s">
        <v>18</v>
      </c>
      <c r="B438" s="43"/>
      <c r="C438" s="43"/>
      <c r="D438" s="43"/>
      <c r="E438" s="43"/>
    </row>
    <row r="439" spans="1:5" ht="15" customHeight="1" x14ac:dyDescent="0.2">
      <c r="A439" s="45" t="s">
        <v>30</v>
      </c>
      <c r="B439" s="43"/>
      <c r="C439" s="43"/>
      <c r="D439" s="43"/>
      <c r="E439" s="46" t="s">
        <v>31</v>
      </c>
    </row>
    <row r="440" spans="1:5" ht="15" customHeight="1" x14ac:dyDescent="0.2">
      <c r="A440" s="108"/>
      <c r="B440" s="117"/>
      <c r="C440" s="43"/>
      <c r="D440" s="43"/>
      <c r="E440" s="50"/>
    </row>
    <row r="441" spans="1:5" ht="15" customHeight="1" x14ac:dyDescent="0.2">
      <c r="A441" s="29" t="s">
        <v>32</v>
      </c>
      <c r="B441" s="29" t="s">
        <v>33</v>
      </c>
      <c r="C441" s="29" t="s">
        <v>34</v>
      </c>
      <c r="D441" s="51" t="s">
        <v>35</v>
      </c>
      <c r="E441" s="81" t="s">
        <v>36</v>
      </c>
    </row>
    <row r="442" spans="1:5" ht="15" customHeight="1" x14ac:dyDescent="0.2">
      <c r="A442" s="52">
        <v>105</v>
      </c>
      <c r="B442" s="82">
        <v>30101000000</v>
      </c>
      <c r="C442" s="54">
        <v>3419</v>
      </c>
      <c r="D442" s="74" t="s">
        <v>120</v>
      </c>
      <c r="E442" s="56">
        <v>-2500000</v>
      </c>
    </row>
    <row r="443" spans="1:5" ht="15" customHeight="1" x14ac:dyDescent="0.2">
      <c r="A443" s="52">
        <v>105</v>
      </c>
      <c r="B443" s="82">
        <v>30102000000</v>
      </c>
      <c r="C443" s="54">
        <v>3419</v>
      </c>
      <c r="D443" s="70" t="s">
        <v>121</v>
      </c>
      <c r="E443" s="56">
        <v>2500000</v>
      </c>
    </row>
    <row r="444" spans="1:5" ht="15" customHeight="1" x14ac:dyDescent="0.2">
      <c r="A444" s="96"/>
      <c r="B444" s="96"/>
      <c r="C444" s="58" t="s">
        <v>38</v>
      </c>
      <c r="D444" s="59"/>
      <c r="E444" s="60">
        <f>SUM(E442:E443)</f>
        <v>0</v>
      </c>
    </row>
    <row r="445" spans="1:5" ht="15" customHeight="1" x14ac:dyDescent="0.2"/>
    <row r="446" spans="1:5" ht="15" customHeight="1" x14ac:dyDescent="0.2"/>
    <row r="447" spans="1:5" ht="15" customHeight="1" x14ac:dyDescent="0.25">
      <c r="A447" s="20" t="s">
        <v>122</v>
      </c>
    </row>
    <row r="448" spans="1:5" ht="15" customHeight="1" x14ac:dyDescent="0.2">
      <c r="A448" s="186" t="s">
        <v>118</v>
      </c>
      <c r="B448" s="186"/>
      <c r="C448" s="186"/>
      <c r="D448" s="186"/>
      <c r="E448" s="186"/>
    </row>
    <row r="449" spans="1:5" ht="15" customHeight="1" x14ac:dyDescent="0.2">
      <c r="A449" s="186"/>
      <c r="B449" s="186"/>
      <c r="C449" s="186"/>
      <c r="D449" s="186"/>
      <c r="E449" s="186"/>
    </row>
    <row r="450" spans="1:5" ht="15" customHeight="1" x14ac:dyDescent="0.2">
      <c r="A450" s="187" t="s">
        <v>123</v>
      </c>
      <c r="B450" s="187"/>
      <c r="C450" s="187"/>
      <c r="D450" s="187"/>
      <c r="E450" s="187"/>
    </row>
    <row r="451" spans="1:5" ht="15" customHeight="1" x14ac:dyDescent="0.2">
      <c r="A451" s="187"/>
      <c r="B451" s="187"/>
      <c r="C451" s="187"/>
      <c r="D451" s="187"/>
      <c r="E451" s="187"/>
    </row>
    <row r="452" spans="1:5" ht="15" customHeight="1" x14ac:dyDescent="0.2">
      <c r="A452" s="187"/>
      <c r="B452" s="187"/>
      <c r="C452" s="187"/>
      <c r="D452" s="187"/>
      <c r="E452" s="187"/>
    </row>
    <row r="453" spans="1:5" ht="15" customHeight="1" x14ac:dyDescent="0.2">
      <c r="A453" s="187"/>
      <c r="B453" s="187"/>
      <c r="C453" s="187"/>
      <c r="D453" s="187"/>
      <c r="E453" s="187"/>
    </row>
    <row r="454" spans="1:5" ht="15" customHeight="1" x14ac:dyDescent="0.2">
      <c r="A454" s="187"/>
      <c r="B454" s="187"/>
      <c r="C454" s="187"/>
      <c r="D454" s="187"/>
      <c r="E454" s="187"/>
    </row>
    <row r="455" spans="1:5" ht="15" customHeight="1" x14ac:dyDescent="0.2">
      <c r="A455" s="187"/>
      <c r="B455" s="187"/>
      <c r="C455" s="187"/>
      <c r="D455" s="187"/>
      <c r="E455" s="187"/>
    </row>
    <row r="456" spans="1:5" ht="15" customHeight="1" x14ac:dyDescent="0.2">
      <c r="A456" s="187"/>
      <c r="B456" s="187"/>
      <c r="C456" s="187"/>
      <c r="D456" s="187"/>
      <c r="E456" s="187"/>
    </row>
    <row r="457" spans="1:5" ht="15" customHeight="1" x14ac:dyDescent="0.2">
      <c r="A457" s="116"/>
      <c r="B457" s="116"/>
      <c r="C457" s="116"/>
      <c r="D457" s="116"/>
      <c r="E457" s="116"/>
    </row>
    <row r="458" spans="1:5" ht="15" customHeight="1" x14ac:dyDescent="0.25">
      <c r="A458" s="42" t="s">
        <v>18</v>
      </c>
      <c r="B458" s="43"/>
      <c r="C458" s="43"/>
      <c r="D458" s="43"/>
      <c r="E458" s="43"/>
    </row>
    <row r="459" spans="1:5" ht="15" customHeight="1" x14ac:dyDescent="0.2">
      <c r="A459" s="45" t="s">
        <v>30</v>
      </c>
      <c r="B459" s="43"/>
      <c r="C459" s="43"/>
      <c r="D459" s="43"/>
      <c r="E459" s="46" t="s">
        <v>31</v>
      </c>
    </row>
    <row r="460" spans="1:5" ht="15" customHeight="1" x14ac:dyDescent="0.2">
      <c r="A460" s="108"/>
      <c r="B460" s="117"/>
      <c r="C460" s="43"/>
      <c r="D460" s="43"/>
      <c r="E460" s="50"/>
    </row>
    <row r="461" spans="1:5" ht="15" customHeight="1" x14ac:dyDescent="0.2">
      <c r="A461" s="29" t="s">
        <v>32</v>
      </c>
      <c r="B461" s="29" t="s">
        <v>33</v>
      </c>
      <c r="C461" s="29" t="s">
        <v>34</v>
      </c>
      <c r="D461" s="51" t="s">
        <v>35</v>
      </c>
      <c r="E461" s="81" t="s">
        <v>36</v>
      </c>
    </row>
    <row r="462" spans="1:5" ht="15" customHeight="1" x14ac:dyDescent="0.2">
      <c r="A462" s="52">
        <v>116</v>
      </c>
      <c r="B462" s="82">
        <v>30103000000</v>
      </c>
      <c r="C462" s="54">
        <v>3299</v>
      </c>
      <c r="D462" s="74" t="s">
        <v>124</v>
      </c>
      <c r="E462" s="56">
        <v>-7000000</v>
      </c>
    </row>
    <row r="463" spans="1:5" ht="15" customHeight="1" x14ac:dyDescent="0.2">
      <c r="A463" s="52">
        <v>116</v>
      </c>
      <c r="B463" s="82">
        <v>30101000000</v>
      </c>
      <c r="C463" s="54">
        <v>3299</v>
      </c>
      <c r="D463" s="74" t="s">
        <v>125</v>
      </c>
      <c r="E463" s="56">
        <v>3500000</v>
      </c>
    </row>
    <row r="464" spans="1:5" ht="15" customHeight="1" x14ac:dyDescent="0.2">
      <c r="A464" s="52">
        <v>116</v>
      </c>
      <c r="B464" s="82">
        <v>30101000000</v>
      </c>
      <c r="C464" s="54">
        <v>3299</v>
      </c>
      <c r="D464" s="118" t="s">
        <v>126</v>
      </c>
      <c r="E464" s="56">
        <v>900000</v>
      </c>
    </row>
    <row r="465" spans="1:5" ht="15" customHeight="1" x14ac:dyDescent="0.2">
      <c r="A465" s="52">
        <v>116</v>
      </c>
      <c r="B465" s="82">
        <v>30101000000</v>
      </c>
      <c r="C465" s="54">
        <v>3299</v>
      </c>
      <c r="D465" s="74" t="s">
        <v>125</v>
      </c>
      <c r="E465" s="56">
        <v>2600000</v>
      </c>
    </row>
    <row r="466" spans="1:5" ht="15" customHeight="1" x14ac:dyDescent="0.2">
      <c r="A466" s="96"/>
      <c r="B466" s="96"/>
      <c r="C466" s="58" t="s">
        <v>38</v>
      </c>
      <c r="D466" s="59"/>
      <c r="E466" s="60">
        <f>SUM(E462:E465)</f>
        <v>0</v>
      </c>
    </row>
    <row r="467" spans="1:5" ht="15" customHeight="1" x14ac:dyDescent="0.2"/>
    <row r="468" spans="1:5" ht="15" customHeight="1" x14ac:dyDescent="0.2"/>
    <row r="469" spans="1:5" ht="15" customHeight="1" x14ac:dyDescent="0.2"/>
    <row r="470" spans="1:5" ht="15" customHeight="1" x14ac:dyDescent="0.25">
      <c r="A470" s="20" t="s">
        <v>127</v>
      </c>
    </row>
    <row r="471" spans="1:5" ht="15" customHeight="1" x14ac:dyDescent="0.2">
      <c r="A471" s="186" t="s">
        <v>128</v>
      </c>
      <c r="B471" s="186"/>
      <c r="C471" s="186"/>
      <c r="D471" s="186"/>
      <c r="E471" s="186"/>
    </row>
    <row r="472" spans="1:5" ht="15" customHeight="1" x14ac:dyDescent="0.2">
      <c r="A472" s="186"/>
      <c r="B472" s="186"/>
      <c r="C472" s="186"/>
      <c r="D472" s="186"/>
      <c r="E472" s="186"/>
    </row>
    <row r="473" spans="1:5" ht="15" customHeight="1" x14ac:dyDescent="0.2">
      <c r="A473" s="187" t="s">
        <v>129</v>
      </c>
      <c r="B473" s="187"/>
      <c r="C473" s="187"/>
      <c r="D473" s="187"/>
      <c r="E473" s="187"/>
    </row>
    <row r="474" spans="1:5" ht="15" customHeight="1" x14ac:dyDescent="0.2">
      <c r="A474" s="187"/>
      <c r="B474" s="187"/>
      <c r="C474" s="187"/>
      <c r="D474" s="187"/>
      <c r="E474" s="187"/>
    </row>
    <row r="475" spans="1:5" ht="15" customHeight="1" x14ac:dyDescent="0.2">
      <c r="A475" s="187"/>
      <c r="B475" s="187"/>
      <c r="C475" s="187"/>
      <c r="D475" s="187"/>
      <c r="E475" s="187"/>
    </row>
    <row r="476" spans="1:5" ht="15" customHeight="1" x14ac:dyDescent="0.2">
      <c r="A476" s="187"/>
      <c r="B476" s="187"/>
      <c r="C476" s="187"/>
      <c r="D476" s="187"/>
      <c r="E476" s="187"/>
    </row>
    <row r="477" spans="1:5" ht="15" customHeight="1" x14ac:dyDescent="0.2">
      <c r="A477" s="187"/>
      <c r="B477" s="187"/>
      <c r="C477" s="187"/>
      <c r="D477" s="187"/>
      <c r="E477" s="187"/>
    </row>
    <row r="478" spans="1:5" ht="15" customHeight="1" x14ac:dyDescent="0.2">
      <c r="A478" s="187"/>
      <c r="B478" s="187"/>
      <c r="C478" s="187"/>
      <c r="D478" s="187"/>
      <c r="E478" s="187"/>
    </row>
    <row r="479" spans="1:5" ht="15" customHeight="1" x14ac:dyDescent="0.2"/>
    <row r="480" spans="1:5" ht="15" customHeight="1" x14ac:dyDescent="0.25">
      <c r="A480" s="22" t="s">
        <v>18</v>
      </c>
      <c r="B480" s="23"/>
      <c r="C480" s="23"/>
    </row>
    <row r="481" spans="1:7" ht="15" customHeight="1" x14ac:dyDescent="0.2">
      <c r="A481" s="45" t="s">
        <v>101</v>
      </c>
      <c r="B481" s="44"/>
      <c r="C481" s="44"/>
      <c r="D481" s="44"/>
      <c r="E481" s="44" t="s">
        <v>102</v>
      </c>
    </row>
    <row r="482" spans="1:7" ht="15" customHeight="1" x14ac:dyDescent="0.2">
      <c r="A482" s="26"/>
      <c r="B482" s="91"/>
      <c r="C482" s="23"/>
      <c r="D482" s="41"/>
      <c r="E482" s="92"/>
    </row>
    <row r="483" spans="1:7" ht="15" customHeight="1" x14ac:dyDescent="0.2">
      <c r="A483" s="28" t="s">
        <v>32</v>
      </c>
      <c r="B483" s="28" t="s">
        <v>33</v>
      </c>
      <c r="C483" s="28" t="s">
        <v>34</v>
      </c>
      <c r="D483" s="93" t="s">
        <v>35</v>
      </c>
      <c r="E483" s="81" t="s">
        <v>36</v>
      </c>
    </row>
    <row r="484" spans="1:7" ht="15" customHeight="1" x14ac:dyDescent="0.2">
      <c r="A484" s="52">
        <v>20</v>
      </c>
      <c r="B484" s="53">
        <v>30002000000</v>
      </c>
      <c r="C484" s="33">
        <v>4399</v>
      </c>
      <c r="D484" s="119" t="s">
        <v>67</v>
      </c>
      <c r="E484" s="35">
        <v>-2268000</v>
      </c>
    </row>
    <row r="485" spans="1:7" ht="15" customHeight="1" x14ac:dyDescent="0.2">
      <c r="A485" s="52">
        <v>412</v>
      </c>
      <c r="B485" s="53">
        <v>20004000000</v>
      </c>
      <c r="C485" s="33">
        <v>4399</v>
      </c>
      <c r="D485" s="74" t="s">
        <v>92</v>
      </c>
      <c r="E485" s="35">
        <v>-8000</v>
      </c>
    </row>
    <row r="486" spans="1:7" ht="15" customHeight="1" x14ac:dyDescent="0.2">
      <c r="A486" s="52"/>
      <c r="B486" s="53">
        <v>20004000000</v>
      </c>
      <c r="C486" s="33">
        <v>4399</v>
      </c>
      <c r="D486" s="70" t="s">
        <v>52</v>
      </c>
      <c r="E486" s="35">
        <v>2268000</v>
      </c>
    </row>
    <row r="487" spans="1:7" ht="15" customHeight="1" x14ac:dyDescent="0.2">
      <c r="A487" s="52">
        <v>412</v>
      </c>
      <c r="B487" s="53">
        <v>20004000000</v>
      </c>
      <c r="C487" s="33">
        <v>4399</v>
      </c>
      <c r="D487" s="74" t="s">
        <v>111</v>
      </c>
      <c r="E487" s="35">
        <v>8000</v>
      </c>
      <c r="G487" s="76">
        <f>SUM(E486:E487)</f>
        <v>2276000</v>
      </c>
    </row>
    <row r="488" spans="1:7" ht="15" customHeight="1" x14ac:dyDescent="0.2">
      <c r="A488" s="31"/>
      <c r="B488" s="57"/>
      <c r="C488" s="37" t="s">
        <v>38</v>
      </c>
      <c r="D488" s="94"/>
      <c r="E488" s="95">
        <f>SUM(E484:E487)</f>
        <v>0</v>
      </c>
    </row>
    <row r="489" spans="1:7" ht="15" customHeight="1" x14ac:dyDescent="0.2"/>
    <row r="490" spans="1:7" ht="15" customHeight="1" x14ac:dyDescent="0.2"/>
    <row r="491" spans="1:7" ht="15" customHeight="1" x14ac:dyDescent="0.25">
      <c r="A491" s="20" t="s">
        <v>130</v>
      </c>
    </row>
    <row r="492" spans="1:7" ht="15" customHeight="1" x14ac:dyDescent="0.2">
      <c r="A492" s="186" t="s">
        <v>131</v>
      </c>
      <c r="B492" s="186"/>
      <c r="C492" s="186"/>
      <c r="D492" s="186"/>
      <c r="E492" s="186"/>
    </row>
    <row r="493" spans="1:7" ht="15" customHeight="1" x14ac:dyDescent="0.2">
      <c r="A493" s="186"/>
      <c r="B493" s="186"/>
      <c r="C493" s="186"/>
      <c r="D493" s="186"/>
      <c r="E493" s="186"/>
    </row>
    <row r="494" spans="1:7" ht="15" customHeight="1" x14ac:dyDescent="0.2">
      <c r="A494" s="187" t="s">
        <v>132</v>
      </c>
      <c r="B494" s="187"/>
      <c r="C494" s="187"/>
      <c r="D494" s="187"/>
      <c r="E494" s="187"/>
    </row>
    <row r="495" spans="1:7" ht="15" customHeight="1" x14ac:dyDescent="0.2">
      <c r="A495" s="187"/>
      <c r="B495" s="187"/>
      <c r="C495" s="187"/>
      <c r="D495" s="187"/>
      <c r="E495" s="187"/>
    </row>
    <row r="496" spans="1:7" ht="15" customHeight="1" x14ac:dyDescent="0.2">
      <c r="A496" s="187"/>
      <c r="B496" s="187"/>
      <c r="C496" s="187"/>
      <c r="D496" s="187"/>
      <c r="E496" s="187"/>
    </row>
    <row r="497" spans="1:5" ht="15" customHeight="1" x14ac:dyDescent="0.2">
      <c r="A497" s="187"/>
      <c r="B497" s="187"/>
      <c r="C497" s="187"/>
      <c r="D497" s="187"/>
      <c r="E497" s="187"/>
    </row>
    <row r="498" spans="1:5" ht="15" customHeight="1" x14ac:dyDescent="0.2">
      <c r="A498" s="187"/>
      <c r="B498" s="187"/>
      <c r="C498" s="187"/>
      <c r="D498" s="187"/>
      <c r="E498" s="187"/>
    </row>
    <row r="499" spans="1:5" ht="15" customHeight="1" x14ac:dyDescent="0.2"/>
    <row r="500" spans="1:5" ht="15" customHeight="1" x14ac:dyDescent="0.25">
      <c r="A500" s="42" t="s">
        <v>18</v>
      </c>
    </row>
    <row r="501" spans="1:5" ht="15" customHeight="1" x14ac:dyDescent="0.2">
      <c r="A501" s="24" t="s">
        <v>65</v>
      </c>
      <c r="B501" s="23"/>
      <c r="C501" s="23"/>
      <c r="D501" s="23"/>
      <c r="E501" s="25" t="s">
        <v>66</v>
      </c>
    </row>
    <row r="502" spans="1:5" ht="15" customHeight="1" x14ac:dyDescent="0.2">
      <c r="A502" s="108"/>
      <c r="B502" s="117"/>
      <c r="C502" s="43"/>
      <c r="D502" s="43"/>
      <c r="E502" s="50"/>
    </row>
    <row r="503" spans="1:5" ht="15" customHeight="1" x14ac:dyDescent="0.2">
      <c r="A503" s="28" t="s">
        <v>32</v>
      </c>
      <c r="B503" s="29" t="s">
        <v>33</v>
      </c>
      <c r="C503" s="29" t="s">
        <v>34</v>
      </c>
      <c r="D503" s="51" t="s">
        <v>35</v>
      </c>
      <c r="E503" s="81" t="s">
        <v>36</v>
      </c>
    </row>
    <row r="504" spans="1:5" ht="15" customHeight="1" x14ac:dyDescent="0.2">
      <c r="A504" s="52">
        <v>20</v>
      </c>
      <c r="B504" s="82">
        <v>30005000000</v>
      </c>
      <c r="C504" s="54">
        <v>3599</v>
      </c>
      <c r="D504" s="119" t="s">
        <v>67</v>
      </c>
      <c r="E504" s="35">
        <v>-50000</v>
      </c>
    </row>
    <row r="505" spans="1:5" ht="15" customHeight="1" x14ac:dyDescent="0.2">
      <c r="A505" s="52">
        <v>98297</v>
      </c>
      <c r="B505" s="82">
        <v>20000000000</v>
      </c>
      <c r="C505" s="54">
        <v>3599</v>
      </c>
      <c r="D505" s="74" t="s">
        <v>92</v>
      </c>
      <c r="E505" s="35">
        <v>50000</v>
      </c>
    </row>
    <row r="506" spans="1:5" ht="15" customHeight="1" x14ac:dyDescent="0.2">
      <c r="A506" s="52"/>
      <c r="B506" s="96"/>
      <c r="C506" s="58" t="s">
        <v>38</v>
      </c>
      <c r="D506" s="59"/>
      <c r="E506" s="60">
        <f>SUM(E504:E505)</f>
        <v>0</v>
      </c>
    </row>
    <row r="507" spans="1:5" ht="15" customHeight="1" x14ac:dyDescent="0.2"/>
    <row r="508" spans="1:5" ht="15" customHeight="1" x14ac:dyDescent="0.2"/>
    <row r="509" spans="1:5" ht="15" customHeight="1" x14ac:dyDescent="0.25">
      <c r="A509" s="20" t="s">
        <v>133</v>
      </c>
    </row>
    <row r="510" spans="1:5" ht="15" customHeight="1" x14ac:dyDescent="0.2">
      <c r="A510" s="186" t="s">
        <v>113</v>
      </c>
      <c r="B510" s="186"/>
      <c r="C510" s="186"/>
      <c r="D510" s="186"/>
      <c r="E510" s="186"/>
    </row>
    <row r="511" spans="1:5" ht="15" customHeight="1" x14ac:dyDescent="0.2">
      <c r="A511" s="186"/>
      <c r="B511" s="186"/>
      <c r="C511" s="186"/>
      <c r="D511" s="186"/>
      <c r="E511" s="186"/>
    </row>
    <row r="512" spans="1:5" ht="15" customHeight="1" x14ac:dyDescent="0.2">
      <c r="A512" s="185" t="s">
        <v>134</v>
      </c>
      <c r="B512" s="185"/>
      <c r="C512" s="185"/>
      <c r="D512" s="185"/>
      <c r="E512" s="185"/>
    </row>
    <row r="513" spans="1:5" ht="15" customHeight="1" x14ac:dyDescent="0.2">
      <c r="A513" s="185"/>
      <c r="B513" s="185"/>
      <c r="C513" s="185"/>
      <c r="D513" s="185"/>
      <c r="E513" s="185"/>
    </row>
    <row r="514" spans="1:5" ht="15" customHeight="1" x14ac:dyDescent="0.2">
      <c r="A514" s="185"/>
      <c r="B514" s="185"/>
      <c r="C514" s="185"/>
      <c r="D514" s="185"/>
      <c r="E514" s="185"/>
    </row>
    <row r="515" spans="1:5" ht="15" customHeight="1" x14ac:dyDescent="0.2">
      <c r="A515" s="185"/>
      <c r="B515" s="185"/>
      <c r="C515" s="185"/>
      <c r="D515" s="185"/>
      <c r="E515" s="185"/>
    </row>
    <row r="516" spans="1:5" ht="15" customHeight="1" x14ac:dyDescent="0.2">
      <c r="A516" s="185"/>
      <c r="B516" s="185"/>
      <c r="C516" s="185"/>
      <c r="D516" s="185"/>
      <c r="E516" s="185"/>
    </row>
    <row r="517" spans="1:5" ht="15" customHeight="1" x14ac:dyDescent="0.2">
      <c r="A517" s="185"/>
      <c r="B517" s="185"/>
      <c r="C517" s="185"/>
      <c r="D517" s="185"/>
      <c r="E517" s="185"/>
    </row>
    <row r="518" spans="1:5" ht="15" customHeight="1" x14ac:dyDescent="0.2"/>
    <row r="519" spans="1:5" ht="15" customHeight="1" x14ac:dyDescent="0.2"/>
    <row r="520" spans="1:5" ht="15" customHeight="1" x14ac:dyDescent="0.2"/>
    <row r="521" spans="1:5" ht="15" customHeight="1" x14ac:dyDescent="0.2"/>
    <row r="522" spans="1:5" ht="15" customHeight="1" x14ac:dyDescent="0.25">
      <c r="A522" s="42" t="s">
        <v>18</v>
      </c>
      <c r="B522" s="43"/>
      <c r="C522" s="43"/>
      <c r="D522" s="43"/>
      <c r="E522" s="43"/>
    </row>
    <row r="523" spans="1:5" ht="15" customHeight="1" x14ac:dyDescent="0.2">
      <c r="A523" s="45" t="s">
        <v>99</v>
      </c>
      <c r="B523" s="43"/>
      <c r="C523" s="43"/>
      <c r="D523" s="43"/>
      <c r="E523" s="46" t="s">
        <v>100</v>
      </c>
    </row>
    <row r="524" spans="1:5" ht="15" customHeight="1" x14ac:dyDescent="0.2">
      <c r="A524" s="108"/>
      <c r="B524" s="117"/>
      <c r="C524" s="43"/>
      <c r="D524" s="43"/>
      <c r="E524" s="50"/>
    </row>
    <row r="525" spans="1:5" ht="15" customHeight="1" x14ac:dyDescent="0.2">
      <c r="A525" s="67"/>
      <c r="B525" s="29" t="s">
        <v>33</v>
      </c>
      <c r="C525" s="29" t="s">
        <v>34</v>
      </c>
      <c r="D525" s="51" t="s">
        <v>35</v>
      </c>
      <c r="E525" s="28" t="s">
        <v>36</v>
      </c>
    </row>
    <row r="526" spans="1:5" ht="15" customHeight="1" x14ac:dyDescent="0.2">
      <c r="A526" s="68"/>
      <c r="B526" s="82">
        <v>60010000000</v>
      </c>
      <c r="C526" s="54">
        <v>3636</v>
      </c>
      <c r="D526" s="70" t="s">
        <v>52</v>
      </c>
      <c r="E526" s="56">
        <v>-8551901</v>
      </c>
    </row>
    <row r="527" spans="1:5" ht="15" customHeight="1" x14ac:dyDescent="0.2">
      <c r="A527" s="68"/>
      <c r="B527" s="82">
        <v>60004100065</v>
      </c>
      <c r="C527" s="54">
        <v>2212</v>
      </c>
      <c r="D527" s="70" t="s">
        <v>82</v>
      </c>
      <c r="E527" s="56">
        <v>337891</v>
      </c>
    </row>
    <row r="528" spans="1:5" ht="15" customHeight="1" x14ac:dyDescent="0.2">
      <c r="A528" s="68"/>
      <c r="B528" s="82">
        <v>60002100325</v>
      </c>
      <c r="C528" s="54">
        <v>4357</v>
      </c>
      <c r="D528" s="70" t="s">
        <v>82</v>
      </c>
      <c r="E528" s="56">
        <v>353748</v>
      </c>
    </row>
    <row r="529" spans="1:7" ht="15" customHeight="1" x14ac:dyDescent="0.2">
      <c r="A529" s="68"/>
      <c r="B529" s="82">
        <v>60005100660</v>
      </c>
      <c r="C529" s="54">
        <v>3522</v>
      </c>
      <c r="D529" s="70" t="s">
        <v>82</v>
      </c>
      <c r="E529" s="56">
        <v>408542</v>
      </c>
    </row>
    <row r="530" spans="1:7" ht="15" customHeight="1" x14ac:dyDescent="0.2">
      <c r="A530" s="68"/>
      <c r="B530" s="82">
        <v>60005100670</v>
      </c>
      <c r="C530" s="54">
        <v>3522</v>
      </c>
      <c r="D530" s="70" t="s">
        <v>82</v>
      </c>
      <c r="E530" s="56">
        <v>949200</v>
      </c>
    </row>
    <row r="531" spans="1:7" ht="15" customHeight="1" x14ac:dyDescent="0.2">
      <c r="A531" s="68"/>
      <c r="B531" s="82">
        <v>60004100027</v>
      </c>
      <c r="C531" s="54">
        <v>2212</v>
      </c>
      <c r="D531" s="70" t="s">
        <v>82</v>
      </c>
      <c r="E531" s="56">
        <v>27000</v>
      </c>
      <c r="G531" s="76">
        <f>SUM(E527:E531)</f>
        <v>2076381</v>
      </c>
    </row>
    <row r="532" spans="1:7" ht="15" customHeight="1" x14ac:dyDescent="0.2">
      <c r="A532" s="68"/>
      <c r="B532" s="82">
        <v>60003100025</v>
      </c>
      <c r="C532" s="54">
        <v>3315</v>
      </c>
      <c r="D532" s="70" t="s">
        <v>82</v>
      </c>
      <c r="E532" s="56">
        <v>1324502</v>
      </c>
    </row>
    <row r="533" spans="1:7" ht="15" customHeight="1" x14ac:dyDescent="0.2">
      <c r="A533" s="68"/>
      <c r="B533" s="82">
        <v>60002100441</v>
      </c>
      <c r="C533" s="54">
        <v>4357</v>
      </c>
      <c r="D533" s="70" t="s">
        <v>82</v>
      </c>
      <c r="E533" s="120">
        <v>4423858</v>
      </c>
      <c r="G533" s="76">
        <f>SUM(E532:E533)</f>
        <v>5748360</v>
      </c>
    </row>
    <row r="534" spans="1:7" ht="15" customHeight="1" x14ac:dyDescent="0.2">
      <c r="A534" s="68"/>
      <c r="B534" s="82">
        <v>60002100331</v>
      </c>
      <c r="C534" s="54">
        <v>4351</v>
      </c>
      <c r="D534" s="70" t="s">
        <v>82</v>
      </c>
      <c r="E534" s="120">
        <v>350000</v>
      </c>
    </row>
    <row r="535" spans="1:7" ht="15" customHeight="1" x14ac:dyDescent="0.2">
      <c r="A535" s="68"/>
      <c r="B535" s="82">
        <v>60004100027</v>
      </c>
      <c r="C535" s="54">
        <v>2212</v>
      </c>
      <c r="D535" s="70" t="s">
        <v>82</v>
      </c>
      <c r="E535" s="120">
        <v>36000</v>
      </c>
    </row>
    <row r="536" spans="1:7" ht="15" customHeight="1" x14ac:dyDescent="0.2">
      <c r="A536" s="68"/>
      <c r="B536" s="82">
        <v>60004100060</v>
      </c>
      <c r="C536" s="54">
        <v>2212</v>
      </c>
      <c r="D536" s="70" t="s">
        <v>82</v>
      </c>
      <c r="E536" s="120">
        <v>36000</v>
      </c>
    </row>
    <row r="537" spans="1:7" ht="15" customHeight="1" x14ac:dyDescent="0.2">
      <c r="A537" s="68"/>
      <c r="B537" s="82">
        <v>60005100560</v>
      </c>
      <c r="C537" s="54">
        <v>3522</v>
      </c>
      <c r="D537" s="70" t="s">
        <v>82</v>
      </c>
      <c r="E537" s="120">
        <v>17760</v>
      </c>
    </row>
    <row r="538" spans="1:7" ht="15" customHeight="1" x14ac:dyDescent="0.2">
      <c r="A538" s="68"/>
      <c r="B538" s="82">
        <v>60005100660</v>
      </c>
      <c r="C538" s="54">
        <v>3522</v>
      </c>
      <c r="D538" s="70" t="s">
        <v>82</v>
      </c>
      <c r="E538" s="120">
        <v>48600</v>
      </c>
    </row>
    <row r="539" spans="1:7" ht="15" customHeight="1" x14ac:dyDescent="0.2">
      <c r="A539" s="68"/>
      <c r="B539" s="82">
        <v>60005100670</v>
      </c>
      <c r="C539" s="54">
        <v>3522</v>
      </c>
      <c r="D539" s="70" t="s">
        <v>82</v>
      </c>
      <c r="E539" s="120">
        <v>48600</v>
      </c>
    </row>
    <row r="540" spans="1:7" ht="15" customHeight="1" x14ac:dyDescent="0.2">
      <c r="A540" s="68"/>
      <c r="B540" s="82">
        <v>60002100695</v>
      </c>
      <c r="C540" s="54">
        <v>4372</v>
      </c>
      <c r="D540" s="70" t="s">
        <v>82</v>
      </c>
      <c r="E540" s="120">
        <v>71400</v>
      </c>
    </row>
    <row r="541" spans="1:7" ht="15" customHeight="1" x14ac:dyDescent="0.2">
      <c r="A541" s="68"/>
      <c r="B541" s="82">
        <v>60001100573</v>
      </c>
      <c r="C541" s="54">
        <v>3122</v>
      </c>
      <c r="D541" s="121" t="s">
        <v>82</v>
      </c>
      <c r="E541" s="120">
        <v>118800</v>
      </c>
      <c r="G541" s="76">
        <f>SUM(E535:E541)</f>
        <v>377160</v>
      </c>
    </row>
    <row r="542" spans="1:7" ht="15" customHeight="1" x14ac:dyDescent="0.2">
      <c r="A542" s="115"/>
      <c r="B542" s="82"/>
      <c r="C542" s="58" t="s">
        <v>38</v>
      </c>
      <c r="D542" s="59"/>
      <c r="E542" s="60">
        <f>SUM(E526:E541)</f>
        <v>0</v>
      </c>
    </row>
    <row r="543" spans="1:7" ht="15" customHeight="1" x14ac:dyDescent="0.2"/>
    <row r="544" spans="1:7" ht="15" customHeight="1" x14ac:dyDescent="0.2"/>
    <row r="545" spans="1:5" ht="15" customHeight="1" x14ac:dyDescent="0.25">
      <c r="A545" s="20" t="s">
        <v>135</v>
      </c>
    </row>
    <row r="546" spans="1:5" ht="15" customHeight="1" x14ac:dyDescent="0.2">
      <c r="A546" s="186" t="s">
        <v>113</v>
      </c>
      <c r="B546" s="186"/>
      <c r="C546" s="186"/>
      <c r="D546" s="186"/>
      <c r="E546" s="186"/>
    </row>
    <row r="547" spans="1:5" ht="15" customHeight="1" x14ac:dyDescent="0.2">
      <c r="A547" s="186"/>
      <c r="B547" s="186"/>
      <c r="C547" s="186"/>
      <c r="D547" s="186"/>
      <c r="E547" s="186"/>
    </row>
    <row r="548" spans="1:5" ht="15" customHeight="1" x14ac:dyDescent="0.2">
      <c r="A548" s="185" t="s">
        <v>136</v>
      </c>
      <c r="B548" s="185"/>
      <c r="C548" s="185"/>
      <c r="D548" s="185"/>
      <c r="E548" s="185"/>
    </row>
    <row r="549" spans="1:5" ht="15" customHeight="1" x14ac:dyDescent="0.2">
      <c r="A549" s="185"/>
      <c r="B549" s="185"/>
      <c r="C549" s="185"/>
      <c r="D549" s="185"/>
      <c r="E549" s="185"/>
    </row>
    <row r="550" spans="1:5" ht="15" customHeight="1" x14ac:dyDescent="0.2">
      <c r="A550" s="185"/>
      <c r="B550" s="185"/>
      <c r="C550" s="185"/>
      <c r="D550" s="185"/>
      <c r="E550" s="185"/>
    </row>
    <row r="551" spans="1:5" ht="15" customHeight="1" x14ac:dyDescent="0.2">
      <c r="A551" s="185"/>
      <c r="B551" s="185"/>
      <c r="C551" s="185"/>
      <c r="D551" s="185"/>
      <c r="E551" s="185"/>
    </row>
    <row r="552" spans="1:5" ht="15" customHeight="1" x14ac:dyDescent="0.2">
      <c r="A552" s="185"/>
      <c r="B552" s="185"/>
      <c r="C552" s="185"/>
      <c r="D552" s="185"/>
      <c r="E552" s="185"/>
    </row>
    <row r="553" spans="1:5" ht="15" customHeight="1" x14ac:dyDescent="0.2">
      <c r="A553" s="185"/>
      <c r="B553" s="185"/>
      <c r="C553" s="185"/>
      <c r="D553" s="185"/>
      <c r="E553" s="185"/>
    </row>
    <row r="554" spans="1:5" ht="15" customHeight="1" x14ac:dyDescent="0.2"/>
    <row r="555" spans="1:5" ht="15" customHeight="1" x14ac:dyDescent="0.25">
      <c r="A555" s="42" t="s">
        <v>18</v>
      </c>
      <c r="B555" s="43"/>
      <c r="C555" s="43"/>
      <c r="D555" s="43"/>
      <c r="E555" s="43"/>
    </row>
    <row r="556" spans="1:5" ht="15" customHeight="1" x14ac:dyDescent="0.2">
      <c r="A556" s="45" t="s">
        <v>99</v>
      </c>
      <c r="B556" s="43"/>
      <c r="C556" s="43"/>
      <c r="D556" s="43"/>
      <c r="E556" s="46" t="s">
        <v>100</v>
      </c>
    </row>
    <row r="557" spans="1:5" ht="15" customHeight="1" x14ac:dyDescent="0.2">
      <c r="A557" s="108"/>
      <c r="B557" s="117"/>
      <c r="C557" s="43"/>
      <c r="D557" s="43"/>
      <c r="E557" s="50"/>
    </row>
    <row r="558" spans="1:5" ht="15" customHeight="1" x14ac:dyDescent="0.2">
      <c r="A558" s="67"/>
      <c r="B558" s="29" t="s">
        <v>33</v>
      </c>
      <c r="C558" s="29" t="s">
        <v>34</v>
      </c>
      <c r="D558" s="51" t="s">
        <v>35</v>
      </c>
      <c r="E558" s="28" t="s">
        <v>36</v>
      </c>
    </row>
    <row r="559" spans="1:5" ht="15" customHeight="1" x14ac:dyDescent="0.2">
      <c r="A559" s="68"/>
      <c r="B559" s="82">
        <v>60010000000</v>
      </c>
      <c r="C559" s="54">
        <v>3636</v>
      </c>
      <c r="D559" s="70" t="s">
        <v>52</v>
      </c>
      <c r="E559" s="56">
        <v>-2119000</v>
      </c>
    </row>
    <row r="560" spans="1:5" ht="15" customHeight="1" x14ac:dyDescent="0.2">
      <c r="A560" s="68"/>
      <c r="B560" s="82">
        <v>60001100133</v>
      </c>
      <c r="C560" s="54">
        <v>3122</v>
      </c>
      <c r="D560" s="70" t="s">
        <v>82</v>
      </c>
      <c r="E560" s="56">
        <v>30000</v>
      </c>
    </row>
    <row r="561" spans="1:5" ht="15" customHeight="1" x14ac:dyDescent="0.2">
      <c r="A561" s="68"/>
      <c r="B561" s="82">
        <v>60001100465</v>
      </c>
      <c r="C561" s="54">
        <v>3121</v>
      </c>
      <c r="D561" s="70" t="s">
        <v>82</v>
      </c>
      <c r="E561" s="56">
        <v>125000</v>
      </c>
    </row>
    <row r="562" spans="1:5" ht="15" customHeight="1" x14ac:dyDescent="0.2">
      <c r="A562" s="68"/>
      <c r="B562" s="82">
        <v>60001100469</v>
      </c>
      <c r="C562" s="54">
        <v>3122</v>
      </c>
      <c r="D562" s="70" t="s">
        <v>82</v>
      </c>
      <c r="E562" s="56">
        <v>100000</v>
      </c>
    </row>
    <row r="563" spans="1:5" ht="15" customHeight="1" x14ac:dyDescent="0.2">
      <c r="A563" s="68"/>
      <c r="B563" s="82">
        <v>60002100470</v>
      </c>
      <c r="C563" s="54">
        <v>4357</v>
      </c>
      <c r="D563" s="70" t="s">
        <v>82</v>
      </c>
      <c r="E563" s="56">
        <v>100000</v>
      </c>
    </row>
    <row r="564" spans="1:5" ht="15" customHeight="1" x14ac:dyDescent="0.2">
      <c r="A564" s="68"/>
      <c r="B564" s="82">
        <v>60001100134</v>
      </c>
      <c r="C564" s="54">
        <v>3122</v>
      </c>
      <c r="D564" s="70" t="s">
        <v>82</v>
      </c>
      <c r="E564" s="56">
        <v>100000</v>
      </c>
    </row>
    <row r="565" spans="1:5" ht="15" customHeight="1" x14ac:dyDescent="0.2">
      <c r="A565" s="68"/>
      <c r="B565" s="82">
        <v>60001100473</v>
      </c>
      <c r="C565" s="54">
        <v>3123</v>
      </c>
      <c r="D565" s="70" t="s">
        <v>82</v>
      </c>
      <c r="E565" s="56">
        <v>100000</v>
      </c>
    </row>
    <row r="566" spans="1:5" ht="15" customHeight="1" x14ac:dyDescent="0.2">
      <c r="A566" s="68"/>
      <c r="B566" s="82">
        <v>60002100494</v>
      </c>
      <c r="C566" s="54">
        <v>4357</v>
      </c>
      <c r="D566" s="70" t="s">
        <v>82</v>
      </c>
      <c r="E566" s="120">
        <v>75000</v>
      </c>
    </row>
    <row r="567" spans="1:5" ht="15" customHeight="1" x14ac:dyDescent="0.2">
      <c r="A567" s="68"/>
      <c r="B567" s="82">
        <v>60002100496</v>
      </c>
      <c r="C567" s="54">
        <v>4357</v>
      </c>
      <c r="D567" s="70" t="s">
        <v>82</v>
      </c>
      <c r="E567" s="120">
        <v>75000</v>
      </c>
    </row>
    <row r="568" spans="1:5" ht="15" customHeight="1" x14ac:dyDescent="0.2">
      <c r="A568" s="68"/>
      <c r="B568" s="82">
        <v>60002100497</v>
      </c>
      <c r="C568" s="54">
        <v>4357</v>
      </c>
      <c r="D568" s="70" t="s">
        <v>82</v>
      </c>
      <c r="E568" s="120">
        <v>75000</v>
      </c>
    </row>
    <row r="569" spans="1:5" ht="15" customHeight="1" x14ac:dyDescent="0.2">
      <c r="A569" s="68"/>
      <c r="B569" s="82">
        <v>60001100510</v>
      </c>
      <c r="C569" s="54">
        <v>3122</v>
      </c>
      <c r="D569" s="70" t="s">
        <v>82</v>
      </c>
      <c r="E569" s="120">
        <v>75000</v>
      </c>
    </row>
    <row r="570" spans="1:5" ht="15" customHeight="1" x14ac:dyDescent="0.2">
      <c r="A570" s="68"/>
      <c r="B570" s="82">
        <v>60001100511</v>
      </c>
      <c r="C570" s="54">
        <v>3122</v>
      </c>
      <c r="D570" s="70" t="s">
        <v>82</v>
      </c>
      <c r="E570" s="120">
        <v>75000</v>
      </c>
    </row>
    <row r="571" spans="1:5" ht="15" customHeight="1" x14ac:dyDescent="0.2">
      <c r="A571" s="68"/>
      <c r="B571" s="82">
        <v>60001100512</v>
      </c>
      <c r="C571" s="54">
        <v>3122</v>
      </c>
      <c r="D571" s="70" t="s">
        <v>82</v>
      </c>
      <c r="E571" s="120">
        <v>75000</v>
      </c>
    </row>
    <row r="572" spans="1:5" ht="15" customHeight="1" x14ac:dyDescent="0.2">
      <c r="A572" s="68"/>
      <c r="B572" s="82">
        <v>60001100513</v>
      </c>
      <c r="C572" s="54">
        <v>3122</v>
      </c>
      <c r="D572" s="70" t="s">
        <v>82</v>
      </c>
      <c r="E572" s="120">
        <v>75000</v>
      </c>
    </row>
    <row r="573" spans="1:5" ht="15" customHeight="1" x14ac:dyDescent="0.2">
      <c r="A573" s="68"/>
      <c r="B573" s="82">
        <v>60001100546</v>
      </c>
      <c r="C573" s="54">
        <v>3122</v>
      </c>
      <c r="D573" s="70" t="s">
        <v>82</v>
      </c>
      <c r="E573" s="120">
        <v>75000</v>
      </c>
    </row>
    <row r="574" spans="1:5" ht="15" customHeight="1" x14ac:dyDescent="0.2">
      <c r="A574" s="68"/>
      <c r="B574" s="82">
        <v>60001100547</v>
      </c>
      <c r="C574" s="54">
        <v>3122</v>
      </c>
      <c r="D574" s="70" t="s">
        <v>82</v>
      </c>
      <c r="E574" s="120">
        <v>75000</v>
      </c>
    </row>
    <row r="575" spans="1:5" ht="15" customHeight="1" x14ac:dyDescent="0.2">
      <c r="A575" s="68"/>
      <c r="B575" s="82">
        <v>60001100548</v>
      </c>
      <c r="C575" s="54">
        <v>3122</v>
      </c>
      <c r="D575" s="70" t="s">
        <v>82</v>
      </c>
      <c r="E575" s="120">
        <v>75000</v>
      </c>
    </row>
    <row r="576" spans="1:5" ht="15" customHeight="1" x14ac:dyDescent="0.2">
      <c r="A576" s="68"/>
      <c r="B576" s="82">
        <v>60001100549</v>
      </c>
      <c r="C576" s="54">
        <v>3113</v>
      </c>
      <c r="D576" s="70" t="s">
        <v>82</v>
      </c>
      <c r="E576" s="120">
        <v>75000</v>
      </c>
    </row>
    <row r="577" spans="1:7" ht="15" customHeight="1" x14ac:dyDescent="0.2">
      <c r="A577" s="68"/>
      <c r="B577" s="82">
        <v>60002100550</v>
      </c>
      <c r="C577" s="54">
        <v>4357</v>
      </c>
      <c r="D577" s="70" t="s">
        <v>82</v>
      </c>
      <c r="E577" s="120">
        <v>75000</v>
      </c>
    </row>
    <row r="578" spans="1:7" ht="15" customHeight="1" x14ac:dyDescent="0.2">
      <c r="A578" s="68"/>
      <c r="B578" s="82">
        <v>60001100552</v>
      </c>
      <c r="C578" s="54">
        <v>3121</v>
      </c>
      <c r="D578" s="70" t="s">
        <v>82</v>
      </c>
      <c r="E578" s="120">
        <v>50000</v>
      </c>
    </row>
    <row r="579" spans="1:7" ht="15" customHeight="1" x14ac:dyDescent="0.2">
      <c r="A579" s="68"/>
      <c r="B579" s="82">
        <v>60001100553</v>
      </c>
      <c r="C579" s="54">
        <v>3122</v>
      </c>
      <c r="D579" s="70" t="s">
        <v>82</v>
      </c>
      <c r="E579" s="120">
        <v>75000</v>
      </c>
    </row>
    <row r="580" spans="1:7" ht="15" customHeight="1" x14ac:dyDescent="0.2">
      <c r="A580" s="68"/>
      <c r="B580" s="82">
        <v>60001100554</v>
      </c>
      <c r="C580" s="54">
        <v>3122</v>
      </c>
      <c r="D580" s="70" t="s">
        <v>82</v>
      </c>
      <c r="E580" s="120">
        <v>75000</v>
      </c>
    </row>
    <row r="581" spans="1:7" ht="15" customHeight="1" x14ac:dyDescent="0.2">
      <c r="A581" s="68"/>
      <c r="B581" s="82">
        <v>60001100561</v>
      </c>
      <c r="C581" s="54">
        <v>3122</v>
      </c>
      <c r="D581" s="121" t="s">
        <v>82</v>
      </c>
      <c r="E581" s="120">
        <v>150000</v>
      </c>
    </row>
    <row r="582" spans="1:7" ht="15" customHeight="1" x14ac:dyDescent="0.2">
      <c r="A582" s="68"/>
      <c r="B582" s="82">
        <v>60001100562</v>
      </c>
      <c r="C582" s="54">
        <v>3122</v>
      </c>
      <c r="D582" s="121" t="s">
        <v>82</v>
      </c>
      <c r="E582" s="120">
        <v>75000</v>
      </c>
    </row>
    <row r="583" spans="1:7" ht="15" customHeight="1" x14ac:dyDescent="0.2">
      <c r="A583" s="68"/>
      <c r="B583" s="82">
        <v>60001100563</v>
      </c>
      <c r="C583" s="54">
        <v>3122</v>
      </c>
      <c r="D583" s="121" t="s">
        <v>82</v>
      </c>
      <c r="E583" s="120">
        <v>75000</v>
      </c>
    </row>
    <row r="584" spans="1:7" ht="15" customHeight="1" x14ac:dyDescent="0.2">
      <c r="A584" s="68"/>
      <c r="B584" s="82">
        <v>60005100664</v>
      </c>
      <c r="C584" s="54">
        <v>3522</v>
      </c>
      <c r="D584" s="121" t="s">
        <v>82</v>
      </c>
      <c r="E584" s="120">
        <v>50000</v>
      </c>
    </row>
    <row r="585" spans="1:7" ht="15" customHeight="1" x14ac:dyDescent="0.2">
      <c r="A585" s="68"/>
      <c r="B585" s="82">
        <v>60005100665</v>
      </c>
      <c r="C585" s="54">
        <v>3522</v>
      </c>
      <c r="D585" s="121" t="s">
        <v>82</v>
      </c>
      <c r="E585" s="120">
        <v>50000</v>
      </c>
    </row>
    <row r="586" spans="1:7" ht="15" customHeight="1" x14ac:dyDescent="0.2">
      <c r="A586" s="68"/>
      <c r="B586" s="82">
        <v>60005100666</v>
      </c>
      <c r="C586" s="54">
        <v>3522</v>
      </c>
      <c r="D586" s="121" t="s">
        <v>82</v>
      </c>
      <c r="E586" s="120">
        <v>50000</v>
      </c>
    </row>
    <row r="587" spans="1:7" ht="15" customHeight="1" x14ac:dyDescent="0.2">
      <c r="A587" s="68"/>
      <c r="B587" s="82">
        <v>60001100135</v>
      </c>
      <c r="C587" s="54">
        <v>3121</v>
      </c>
      <c r="D587" s="70" t="s">
        <v>52</v>
      </c>
      <c r="E587" s="120">
        <v>14000</v>
      </c>
      <c r="G587" s="76">
        <f>SUM(E560:E587)</f>
        <v>2119000</v>
      </c>
    </row>
    <row r="588" spans="1:7" ht="15" customHeight="1" x14ac:dyDescent="0.2">
      <c r="A588" s="115"/>
      <c r="B588" s="82"/>
      <c r="C588" s="58" t="s">
        <v>38</v>
      </c>
      <c r="D588" s="59"/>
      <c r="E588" s="60">
        <f>SUM(E559:E587)</f>
        <v>0</v>
      </c>
    </row>
    <row r="589" spans="1:7" ht="15" customHeight="1" x14ac:dyDescent="0.2"/>
    <row r="590" spans="1:7" ht="15" customHeight="1" x14ac:dyDescent="0.2"/>
    <row r="591" spans="1:7" ht="15" customHeight="1" x14ac:dyDescent="0.25">
      <c r="A591" s="20" t="s">
        <v>137</v>
      </c>
    </row>
    <row r="592" spans="1:7" ht="15" customHeight="1" x14ac:dyDescent="0.2">
      <c r="A592" s="186" t="s">
        <v>113</v>
      </c>
      <c r="B592" s="186"/>
      <c r="C592" s="186"/>
      <c r="D592" s="186"/>
      <c r="E592" s="186"/>
    </row>
    <row r="593" spans="1:7" ht="15" customHeight="1" x14ac:dyDescent="0.2">
      <c r="A593" s="186"/>
      <c r="B593" s="186"/>
      <c r="C593" s="186"/>
      <c r="D593" s="186"/>
      <c r="E593" s="186"/>
    </row>
    <row r="594" spans="1:7" ht="15" customHeight="1" x14ac:dyDescent="0.2">
      <c r="A594" s="185" t="s">
        <v>138</v>
      </c>
      <c r="B594" s="185"/>
      <c r="C594" s="185"/>
      <c r="D594" s="185"/>
      <c r="E594" s="185"/>
    </row>
    <row r="595" spans="1:7" ht="15" customHeight="1" x14ac:dyDescent="0.2">
      <c r="A595" s="185"/>
      <c r="B595" s="185"/>
      <c r="C595" s="185"/>
      <c r="D595" s="185"/>
      <c r="E595" s="185"/>
    </row>
    <row r="596" spans="1:7" ht="15" customHeight="1" x14ac:dyDescent="0.2">
      <c r="A596" s="185"/>
      <c r="B596" s="185"/>
      <c r="C596" s="185"/>
      <c r="D596" s="185"/>
      <c r="E596" s="185"/>
    </row>
    <row r="597" spans="1:7" ht="15" customHeight="1" x14ac:dyDescent="0.2">
      <c r="A597" s="185"/>
      <c r="B597" s="185"/>
      <c r="C597" s="185"/>
      <c r="D597" s="185"/>
      <c r="E597" s="185"/>
    </row>
    <row r="598" spans="1:7" ht="15" customHeight="1" x14ac:dyDescent="0.2">
      <c r="A598" s="185"/>
      <c r="B598" s="185"/>
      <c r="C598" s="185"/>
      <c r="D598" s="185"/>
      <c r="E598" s="185"/>
    </row>
    <row r="599" spans="1:7" ht="15" customHeight="1" x14ac:dyDescent="0.2">
      <c r="A599" s="185"/>
      <c r="B599" s="185"/>
      <c r="C599" s="185"/>
      <c r="D599" s="185"/>
      <c r="E599" s="185"/>
    </row>
    <row r="600" spans="1:7" ht="15" customHeight="1" x14ac:dyDescent="0.2">
      <c r="A600" s="112"/>
      <c r="B600" s="112"/>
      <c r="C600" s="112"/>
      <c r="D600" s="112"/>
      <c r="E600" s="112"/>
    </row>
    <row r="601" spans="1:7" ht="15" customHeight="1" x14ac:dyDescent="0.25">
      <c r="A601" s="42" t="s">
        <v>18</v>
      </c>
      <c r="B601" s="43"/>
      <c r="C601" s="43"/>
      <c r="D601" s="43"/>
      <c r="E601" s="43"/>
    </row>
    <row r="602" spans="1:7" ht="15" customHeight="1" x14ac:dyDescent="0.2">
      <c r="A602" s="66" t="s">
        <v>49</v>
      </c>
      <c r="B602" s="43"/>
      <c r="C602" s="43"/>
      <c r="D602" s="43"/>
      <c r="E602" s="46" t="s">
        <v>50</v>
      </c>
    </row>
    <row r="603" spans="1:7" ht="15" customHeight="1" x14ac:dyDescent="0.25">
      <c r="A603" s="42"/>
      <c r="B603" s="44"/>
      <c r="C603" s="43"/>
      <c r="D603" s="43"/>
      <c r="E603" s="50"/>
    </row>
    <row r="604" spans="1:7" ht="15" customHeight="1" x14ac:dyDescent="0.2">
      <c r="A604" s="54" t="s">
        <v>32</v>
      </c>
      <c r="B604" s="29" t="s">
        <v>33</v>
      </c>
      <c r="C604" s="29" t="s">
        <v>34</v>
      </c>
      <c r="D604" s="51" t="s">
        <v>35</v>
      </c>
      <c r="E604" s="28" t="s">
        <v>36</v>
      </c>
    </row>
    <row r="605" spans="1:7" ht="15" customHeight="1" x14ac:dyDescent="0.2">
      <c r="A605" s="73">
        <v>33514012</v>
      </c>
      <c r="B605" s="69">
        <v>60009100350</v>
      </c>
      <c r="C605" s="54">
        <v>6172</v>
      </c>
      <c r="D605" s="74" t="s">
        <v>95</v>
      </c>
      <c r="E605" s="71">
        <v>-1239000</v>
      </c>
    </row>
    <row r="606" spans="1:7" ht="15" customHeight="1" x14ac:dyDescent="0.2">
      <c r="A606" s="73">
        <v>33500881</v>
      </c>
      <c r="B606" s="69">
        <v>60009100350</v>
      </c>
      <c r="C606" s="54">
        <v>6172</v>
      </c>
      <c r="D606" s="74" t="s">
        <v>95</v>
      </c>
      <c r="E606" s="71">
        <v>-138125</v>
      </c>
    </row>
    <row r="607" spans="1:7" ht="15" customHeight="1" x14ac:dyDescent="0.2">
      <c r="A607" s="73">
        <v>33100880</v>
      </c>
      <c r="B607" s="69">
        <v>60009100350</v>
      </c>
      <c r="C607" s="54">
        <v>6172</v>
      </c>
      <c r="D607" s="74" t="s">
        <v>95</v>
      </c>
      <c r="E607" s="71">
        <v>-24375</v>
      </c>
      <c r="G607" s="76">
        <f>SUM(E605:E607)</f>
        <v>-1401500</v>
      </c>
    </row>
    <row r="608" spans="1:7" ht="15" customHeight="1" x14ac:dyDescent="0.2">
      <c r="A608" s="73">
        <v>33500881</v>
      </c>
      <c r="B608" s="69">
        <v>60009100350</v>
      </c>
      <c r="C608" s="54">
        <v>6172</v>
      </c>
      <c r="D608" s="74" t="s">
        <v>95</v>
      </c>
      <c r="E608" s="71">
        <v>1239000</v>
      </c>
    </row>
    <row r="609" spans="1:7" ht="15" customHeight="1" x14ac:dyDescent="0.2">
      <c r="A609" s="73">
        <v>33500881</v>
      </c>
      <c r="B609" s="69">
        <v>60009100350</v>
      </c>
      <c r="C609" s="54">
        <v>6172</v>
      </c>
      <c r="D609" s="74" t="s">
        <v>56</v>
      </c>
      <c r="E609" s="71">
        <v>110500</v>
      </c>
    </row>
    <row r="610" spans="1:7" ht="15" customHeight="1" x14ac:dyDescent="0.2">
      <c r="A610" s="73">
        <v>33500881</v>
      </c>
      <c r="B610" s="69">
        <v>60009100350</v>
      </c>
      <c r="C610" s="54">
        <v>6172</v>
      </c>
      <c r="D610" s="74" t="s">
        <v>92</v>
      </c>
      <c r="E610" s="71">
        <v>27625</v>
      </c>
    </row>
    <row r="611" spans="1:7" ht="15" customHeight="1" x14ac:dyDescent="0.2">
      <c r="A611" s="73">
        <v>33100880</v>
      </c>
      <c r="B611" s="69">
        <v>60009100350</v>
      </c>
      <c r="C611" s="54">
        <v>6172</v>
      </c>
      <c r="D611" s="74" t="s">
        <v>56</v>
      </c>
      <c r="E611" s="71">
        <v>19500</v>
      </c>
    </row>
    <row r="612" spans="1:7" ht="15" customHeight="1" x14ac:dyDescent="0.2">
      <c r="A612" s="73">
        <v>33100880</v>
      </c>
      <c r="B612" s="69">
        <v>60009100350</v>
      </c>
      <c r="C612" s="54">
        <v>6172</v>
      </c>
      <c r="D612" s="74" t="s">
        <v>92</v>
      </c>
      <c r="E612" s="71">
        <v>4875</v>
      </c>
      <c r="G612" s="76">
        <f>SUM(E608:E612)</f>
        <v>1401500</v>
      </c>
    </row>
    <row r="613" spans="1:7" ht="15" customHeight="1" x14ac:dyDescent="0.2">
      <c r="A613" s="72"/>
      <c r="B613" s="72"/>
      <c r="C613" s="58" t="s">
        <v>38</v>
      </c>
      <c r="D613" s="59"/>
      <c r="E613" s="60">
        <f>SUM(E605:E612)</f>
        <v>0</v>
      </c>
    </row>
    <row r="614" spans="1:7" ht="15" customHeight="1" x14ac:dyDescent="0.2"/>
    <row r="615" spans="1:7" ht="15" customHeight="1" x14ac:dyDescent="0.2"/>
    <row r="616" spans="1:7" ht="15" customHeight="1" x14ac:dyDescent="0.25">
      <c r="A616" s="20" t="s">
        <v>139</v>
      </c>
    </row>
    <row r="617" spans="1:7" ht="15" customHeight="1" x14ac:dyDescent="0.2">
      <c r="A617" s="186" t="s">
        <v>104</v>
      </c>
      <c r="B617" s="186"/>
      <c r="C617" s="186"/>
      <c r="D617" s="186"/>
      <c r="E617" s="186"/>
    </row>
    <row r="618" spans="1:7" ht="15" customHeight="1" x14ac:dyDescent="0.2">
      <c r="A618" s="186"/>
      <c r="B618" s="186"/>
      <c r="C618" s="186"/>
      <c r="D618" s="186"/>
      <c r="E618" s="186"/>
    </row>
    <row r="619" spans="1:7" ht="15" customHeight="1" x14ac:dyDescent="0.2">
      <c r="A619" s="185" t="s">
        <v>140</v>
      </c>
      <c r="B619" s="185"/>
      <c r="C619" s="185"/>
      <c r="D619" s="185"/>
      <c r="E619" s="185"/>
    </row>
    <row r="620" spans="1:7" ht="15" customHeight="1" x14ac:dyDescent="0.2">
      <c r="A620" s="185"/>
      <c r="B620" s="185"/>
      <c r="C620" s="185"/>
      <c r="D620" s="185"/>
      <c r="E620" s="185"/>
    </row>
    <row r="621" spans="1:7" ht="15" customHeight="1" x14ac:dyDescent="0.2">
      <c r="A621" s="185"/>
      <c r="B621" s="185"/>
      <c r="C621" s="185"/>
      <c r="D621" s="185"/>
      <c r="E621" s="185"/>
    </row>
    <row r="622" spans="1:7" ht="15" customHeight="1" x14ac:dyDescent="0.2">
      <c r="A622" s="185"/>
      <c r="B622" s="185"/>
      <c r="C622" s="185"/>
      <c r="D622" s="185"/>
      <c r="E622" s="185"/>
    </row>
    <row r="623" spans="1:7" ht="15" customHeight="1" x14ac:dyDescent="0.2">
      <c r="A623" s="185"/>
      <c r="B623" s="185"/>
      <c r="C623" s="185"/>
      <c r="D623" s="185"/>
      <c r="E623" s="185"/>
    </row>
    <row r="624" spans="1:7" ht="15" customHeight="1" x14ac:dyDescent="0.2">
      <c r="A624" s="185"/>
      <c r="B624" s="185"/>
      <c r="C624" s="185"/>
      <c r="D624" s="185"/>
      <c r="E624" s="185"/>
    </row>
    <row r="625" spans="1:5" ht="15" customHeight="1" x14ac:dyDescent="0.2">
      <c r="A625" s="112"/>
      <c r="B625" s="112"/>
      <c r="C625" s="112"/>
      <c r="D625" s="112"/>
      <c r="E625" s="112"/>
    </row>
    <row r="626" spans="1:5" ht="15" customHeight="1" x14ac:dyDescent="0.25">
      <c r="A626" s="22" t="s">
        <v>18</v>
      </c>
      <c r="B626" s="43"/>
      <c r="C626" s="43"/>
      <c r="D626" s="43"/>
      <c r="E626" s="43"/>
    </row>
    <row r="627" spans="1:5" ht="15" customHeight="1" x14ac:dyDescent="0.2">
      <c r="A627" s="24" t="s">
        <v>90</v>
      </c>
      <c r="B627" s="43"/>
      <c r="C627" s="43"/>
      <c r="D627" s="43"/>
      <c r="E627" s="46" t="s">
        <v>91</v>
      </c>
    </row>
    <row r="628" spans="1:5" ht="15" customHeight="1" x14ac:dyDescent="0.2">
      <c r="A628" s="122"/>
      <c r="B628" s="117"/>
      <c r="C628" s="43"/>
      <c r="D628" s="43"/>
      <c r="E628" s="50"/>
    </row>
    <row r="629" spans="1:5" ht="15" customHeight="1" x14ac:dyDescent="0.2">
      <c r="A629" s="29" t="s">
        <v>32</v>
      </c>
      <c r="B629" s="29" t="s">
        <v>33</v>
      </c>
      <c r="C629" s="29" t="s">
        <v>34</v>
      </c>
      <c r="D629" s="51" t="s">
        <v>35</v>
      </c>
      <c r="E629" s="28" t="s">
        <v>36</v>
      </c>
    </row>
    <row r="630" spans="1:5" ht="15" customHeight="1" x14ac:dyDescent="0.2">
      <c r="A630" s="52"/>
      <c r="B630" s="69">
        <v>20000000000</v>
      </c>
      <c r="C630" s="54">
        <v>6223</v>
      </c>
      <c r="D630" s="74" t="s">
        <v>92</v>
      </c>
      <c r="E630" s="120">
        <v>-57850</v>
      </c>
    </row>
    <row r="631" spans="1:5" ht="15" customHeight="1" x14ac:dyDescent="0.2">
      <c r="A631" s="73">
        <v>41100880</v>
      </c>
      <c r="B631" s="69">
        <v>60010100787</v>
      </c>
      <c r="C631" s="54">
        <v>6223</v>
      </c>
      <c r="D631" s="74" t="s">
        <v>92</v>
      </c>
      <c r="E631" s="120">
        <v>1600</v>
      </c>
    </row>
    <row r="632" spans="1:5" ht="15" customHeight="1" x14ac:dyDescent="0.2">
      <c r="A632" s="73">
        <v>41500881</v>
      </c>
      <c r="B632" s="69">
        <v>60010100787</v>
      </c>
      <c r="C632" s="54">
        <v>6223</v>
      </c>
      <c r="D632" s="74" t="s">
        <v>92</v>
      </c>
      <c r="E632" s="120">
        <v>13600</v>
      </c>
    </row>
    <row r="633" spans="1:5" ht="15" customHeight="1" x14ac:dyDescent="0.2">
      <c r="A633" s="73">
        <v>41100882</v>
      </c>
      <c r="B633" s="69">
        <v>60010100787</v>
      </c>
      <c r="C633" s="54">
        <v>6223</v>
      </c>
      <c r="D633" s="74" t="s">
        <v>92</v>
      </c>
      <c r="E633" s="120">
        <v>800</v>
      </c>
    </row>
    <row r="634" spans="1:5" ht="15" customHeight="1" x14ac:dyDescent="0.2">
      <c r="A634" s="73">
        <v>41100880</v>
      </c>
      <c r="B634" s="69">
        <v>60010100787</v>
      </c>
      <c r="C634" s="54">
        <v>6223</v>
      </c>
      <c r="D634" s="70" t="s">
        <v>52</v>
      </c>
      <c r="E634" s="120">
        <v>3750</v>
      </c>
    </row>
    <row r="635" spans="1:5" ht="15" customHeight="1" x14ac:dyDescent="0.2">
      <c r="A635" s="73">
        <v>41500881</v>
      </c>
      <c r="B635" s="69">
        <v>60010100787</v>
      </c>
      <c r="C635" s="54">
        <v>6223</v>
      </c>
      <c r="D635" s="70" t="s">
        <v>52</v>
      </c>
      <c r="E635" s="102">
        <v>31875</v>
      </c>
    </row>
    <row r="636" spans="1:5" ht="15" customHeight="1" x14ac:dyDescent="0.2">
      <c r="A636" s="73">
        <v>41100882</v>
      </c>
      <c r="B636" s="69">
        <v>60010100787</v>
      </c>
      <c r="C636" s="54">
        <v>6223</v>
      </c>
      <c r="D636" s="70" t="s">
        <v>52</v>
      </c>
      <c r="E636" s="102">
        <v>1875</v>
      </c>
    </row>
    <row r="637" spans="1:5" ht="15" customHeight="1" x14ac:dyDescent="0.2">
      <c r="A637" s="73">
        <v>41100880</v>
      </c>
      <c r="B637" s="69">
        <v>60010100787</v>
      </c>
      <c r="C637" s="54">
        <v>6223</v>
      </c>
      <c r="D637" s="74" t="s">
        <v>111</v>
      </c>
      <c r="E637" s="102">
        <v>435</v>
      </c>
    </row>
    <row r="638" spans="1:5" ht="15" customHeight="1" x14ac:dyDescent="0.2">
      <c r="A638" s="73">
        <v>41500881</v>
      </c>
      <c r="B638" s="69">
        <v>60010100787</v>
      </c>
      <c r="C638" s="54">
        <v>6223</v>
      </c>
      <c r="D638" s="74" t="s">
        <v>111</v>
      </c>
      <c r="E638" s="102">
        <v>3697.5</v>
      </c>
    </row>
    <row r="639" spans="1:5" ht="15" customHeight="1" x14ac:dyDescent="0.2">
      <c r="A639" s="73">
        <v>41100882</v>
      </c>
      <c r="B639" s="69">
        <v>60010100787</v>
      </c>
      <c r="C639" s="54">
        <v>6223</v>
      </c>
      <c r="D639" s="74" t="s">
        <v>111</v>
      </c>
      <c r="E639" s="102">
        <v>217.5</v>
      </c>
    </row>
    <row r="640" spans="1:5" ht="15" customHeight="1" x14ac:dyDescent="0.2">
      <c r="A640" s="52"/>
      <c r="B640" s="82"/>
      <c r="C640" s="58" t="s">
        <v>38</v>
      </c>
      <c r="D640" s="59"/>
      <c r="E640" s="60">
        <f>SUM(E630:E639)</f>
        <v>0</v>
      </c>
    </row>
    <row r="641" spans="1:5" ht="15" customHeight="1" x14ac:dyDescent="0.2"/>
    <row r="642" spans="1:5" ht="15" customHeight="1" x14ac:dyDescent="0.2"/>
    <row r="643" spans="1:5" ht="15" customHeight="1" x14ac:dyDescent="0.25">
      <c r="A643" s="20" t="s">
        <v>141</v>
      </c>
    </row>
    <row r="644" spans="1:5" ht="15" customHeight="1" x14ac:dyDescent="0.2">
      <c r="A644" s="186" t="s">
        <v>113</v>
      </c>
      <c r="B644" s="186"/>
      <c r="C644" s="186"/>
      <c r="D644" s="186"/>
      <c r="E644" s="186"/>
    </row>
    <row r="645" spans="1:5" ht="15" customHeight="1" x14ac:dyDescent="0.2">
      <c r="A645" s="186"/>
      <c r="B645" s="186"/>
      <c r="C645" s="186"/>
      <c r="D645" s="186"/>
      <c r="E645" s="186"/>
    </row>
    <row r="646" spans="1:5" ht="15" customHeight="1" x14ac:dyDescent="0.2">
      <c r="A646" s="187" t="s">
        <v>142</v>
      </c>
      <c r="B646" s="187"/>
      <c r="C646" s="187"/>
      <c r="D646" s="187"/>
      <c r="E646" s="187"/>
    </row>
    <row r="647" spans="1:5" ht="15" customHeight="1" x14ac:dyDescent="0.2">
      <c r="A647" s="187"/>
      <c r="B647" s="187"/>
      <c r="C647" s="187"/>
      <c r="D647" s="187"/>
      <c r="E647" s="187"/>
    </row>
    <row r="648" spans="1:5" ht="15" customHeight="1" x14ac:dyDescent="0.2">
      <c r="A648" s="187"/>
      <c r="B648" s="187"/>
      <c r="C648" s="187"/>
      <c r="D648" s="187"/>
      <c r="E648" s="187"/>
    </row>
    <row r="649" spans="1:5" ht="15" customHeight="1" x14ac:dyDescent="0.2">
      <c r="A649" s="187"/>
      <c r="B649" s="187"/>
      <c r="C649" s="187"/>
      <c r="D649" s="187"/>
      <c r="E649" s="187"/>
    </row>
    <row r="650" spans="1:5" ht="15" customHeight="1" x14ac:dyDescent="0.2">
      <c r="A650" s="187"/>
      <c r="B650" s="187"/>
      <c r="C650" s="187"/>
      <c r="D650" s="187"/>
      <c r="E650" s="187"/>
    </row>
    <row r="651" spans="1:5" ht="15" customHeight="1" x14ac:dyDescent="0.2">
      <c r="A651" s="187"/>
      <c r="B651" s="187"/>
      <c r="C651" s="187"/>
      <c r="D651" s="187"/>
      <c r="E651" s="187"/>
    </row>
    <row r="652" spans="1:5" ht="15" customHeight="1" x14ac:dyDescent="0.2">
      <c r="B652" s="85"/>
    </row>
    <row r="653" spans="1:5" ht="15" customHeight="1" x14ac:dyDescent="0.25">
      <c r="A653" s="42" t="s">
        <v>18</v>
      </c>
      <c r="B653" s="79"/>
      <c r="C653" s="43"/>
      <c r="D653" s="43"/>
      <c r="E653" s="44"/>
    </row>
    <row r="654" spans="1:5" ht="15" customHeight="1" x14ac:dyDescent="0.2">
      <c r="A654" s="66" t="s">
        <v>59</v>
      </c>
      <c r="B654" s="79"/>
      <c r="C654" s="43"/>
      <c r="D654" s="43"/>
      <c r="E654" s="46" t="s">
        <v>143</v>
      </c>
    </row>
    <row r="655" spans="1:5" ht="15" customHeight="1" x14ac:dyDescent="0.2">
      <c r="A655" s="44"/>
      <c r="B655" s="86"/>
      <c r="C655" s="43"/>
      <c r="E655" s="87"/>
    </row>
    <row r="656" spans="1:5" ht="15" customHeight="1" x14ac:dyDescent="0.2">
      <c r="A656" s="29" t="s">
        <v>32</v>
      </c>
      <c r="B656" s="29" t="s">
        <v>33</v>
      </c>
      <c r="C656" s="29" t="s">
        <v>34</v>
      </c>
      <c r="D656" s="29" t="s">
        <v>35</v>
      </c>
      <c r="E656" s="81" t="s">
        <v>36</v>
      </c>
    </row>
    <row r="657" spans="1:5" ht="15" customHeight="1" x14ac:dyDescent="0.2">
      <c r="A657" s="73">
        <v>32133006</v>
      </c>
      <c r="B657" s="111">
        <v>50000000000</v>
      </c>
      <c r="C657" s="111">
        <v>3299</v>
      </c>
      <c r="D657" s="74" t="s">
        <v>144</v>
      </c>
      <c r="E657" s="71">
        <v>-15000</v>
      </c>
    </row>
    <row r="658" spans="1:5" ht="15" customHeight="1" x14ac:dyDescent="0.2">
      <c r="A658" s="73">
        <v>32533006</v>
      </c>
      <c r="B658" s="111">
        <v>50000000000</v>
      </c>
      <c r="C658" s="111">
        <v>3299</v>
      </c>
      <c r="D658" s="74" t="s">
        <v>144</v>
      </c>
      <c r="E658" s="71">
        <v>-85000</v>
      </c>
    </row>
    <row r="659" spans="1:5" ht="15" customHeight="1" x14ac:dyDescent="0.2">
      <c r="A659" s="73">
        <v>32133006</v>
      </c>
      <c r="B659" s="111">
        <v>50000001109</v>
      </c>
      <c r="C659" s="111">
        <v>3299</v>
      </c>
      <c r="D659" s="74" t="s">
        <v>76</v>
      </c>
      <c r="E659" s="71">
        <v>15000</v>
      </c>
    </row>
    <row r="660" spans="1:5" ht="15" customHeight="1" x14ac:dyDescent="0.2">
      <c r="A660" s="73">
        <v>32533006</v>
      </c>
      <c r="B660" s="111">
        <v>50000001109</v>
      </c>
      <c r="C660" s="111">
        <v>3299</v>
      </c>
      <c r="D660" s="74" t="s">
        <v>76</v>
      </c>
      <c r="E660" s="71">
        <v>85000</v>
      </c>
    </row>
    <row r="661" spans="1:5" ht="15" customHeight="1" x14ac:dyDescent="0.2">
      <c r="A661" s="52"/>
      <c r="B661" s="82"/>
      <c r="C661" s="58" t="s">
        <v>38</v>
      </c>
      <c r="D661" s="59"/>
      <c r="E661" s="60">
        <f>SUM(E657:E660)</f>
        <v>0</v>
      </c>
    </row>
    <row r="662" spans="1:5" ht="15" customHeight="1" x14ac:dyDescent="0.2"/>
    <row r="663" spans="1:5" ht="15" customHeight="1" x14ac:dyDescent="0.2"/>
    <row r="664" spans="1:5" ht="15" customHeight="1" x14ac:dyDescent="0.25">
      <c r="A664" s="20" t="s">
        <v>145</v>
      </c>
    </row>
    <row r="665" spans="1:5" ht="15" customHeight="1" x14ac:dyDescent="0.2">
      <c r="A665" s="186" t="s">
        <v>146</v>
      </c>
      <c r="B665" s="186"/>
      <c r="C665" s="186"/>
      <c r="D665" s="186"/>
      <c r="E665" s="186"/>
    </row>
    <row r="666" spans="1:5" ht="15" customHeight="1" x14ac:dyDescent="0.2">
      <c r="A666" s="186"/>
      <c r="B666" s="186"/>
      <c r="C666" s="186"/>
      <c r="D666" s="186"/>
      <c r="E666" s="186"/>
    </row>
    <row r="667" spans="1:5" ht="15" customHeight="1" x14ac:dyDescent="0.2">
      <c r="A667" s="187" t="s">
        <v>147</v>
      </c>
      <c r="B667" s="187"/>
      <c r="C667" s="187"/>
      <c r="D667" s="187"/>
      <c r="E667" s="187"/>
    </row>
    <row r="668" spans="1:5" ht="15" customHeight="1" x14ac:dyDescent="0.2">
      <c r="A668" s="187"/>
      <c r="B668" s="187"/>
      <c r="C668" s="187"/>
      <c r="D668" s="187"/>
      <c r="E668" s="187"/>
    </row>
    <row r="669" spans="1:5" ht="15" customHeight="1" x14ac:dyDescent="0.2">
      <c r="A669" s="187"/>
      <c r="B669" s="187"/>
      <c r="C669" s="187"/>
      <c r="D669" s="187"/>
      <c r="E669" s="187"/>
    </row>
    <row r="670" spans="1:5" ht="15" customHeight="1" x14ac:dyDescent="0.2">
      <c r="A670" s="187"/>
      <c r="B670" s="187"/>
      <c r="C670" s="187"/>
      <c r="D670" s="187"/>
      <c r="E670" s="187"/>
    </row>
    <row r="671" spans="1:5" ht="15" customHeight="1" x14ac:dyDescent="0.2">
      <c r="A671" s="187"/>
      <c r="B671" s="187"/>
      <c r="C671" s="187"/>
      <c r="D671" s="187"/>
      <c r="E671" s="187"/>
    </row>
    <row r="672" spans="1:5" ht="15" customHeight="1" x14ac:dyDescent="0.2">
      <c r="A672" s="49"/>
      <c r="B672" s="49"/>
      <c r="C672" s="49"/>
      <c r="D672" s="49"/>
      <c r="E672" s="49"/>
    </row>
    <row r="673" spans="1:5" ht="15" customHeight="1" x14ac:dyDescent="0.2">
      <c r="A673" s="49"/>
      <c r="B673" s="49"/>
      <c r="C673" s="49"/>
      <c r="D673" s="49"/>
      <c r="E673" s="49"/>
    </row>
    <row r="674" spans="1:5" ht="15" customHeight="1" x14ac:dyDescent="0.2">
      <c r="A674" s="49"/>
      <c r="B674" s="49"/>
      <c r="C674" s="49"/>
      <c r="D674" s="49"/>
      <c r="E674" s="49"/>
    </row>
    <row r="675" spans="1:5" ht="15" customHeight="1" x14ac:dyDescent="0.2">
      <c r="A675" s="49"/>
      <c r="B675" s="49"/>
      <c r="C675" s="49"/>
      <c r="D675" s="49"/>
      <c r="E675" s="49"/>
    </row>
    <row r="676" spans="1:5" ht="15" customHeight="1" x14ac:dyDescent="0.2">
      <c r="A676" s="49"/>
      <c r="B676" s="49"/>
      <c r="C676" s="49"/>
      <c r="D676" s="49"/>
      <c r="E676" s="49"/>
    </row>
    <row r="677" spans="1:5" ht="15" customHeight="1" x14ac:dyDescent="0.25">
      <c r="A677" s="42" t="s">
        <v>18</v>
      </c>
      <c r="B677" s="49"/>
      <c r="C677" s="49"/>
      <c r="D677" s="49"/>
      <c r="E677" s="49"/>
    </row>
    <row r="678" spans="1:5" ht="15" customHeight="1" x14ac:dyDescent="0.2">
      <c r="A678" s="45" t="s">
        <v>148</v>
      </c>
      <c r="B678" s="43"/>
      <c r="C678" s="43"/>
      <c r="D678" s="43"/>
      <c r="E678" s="46" t="s">
        <v>149</v>
      </c>
    </row>
    <row r="679" spans="1:5" ht="15" customHeight="1" x14ac:dyDescent="0.2">
      <c r="A679" s="108"/>
      <c r="B679" s="117"/>
      <c r="C679" s="43"/>
      <c r="D679" s="43"/>
      <c r="E679" s="50"/>
    </row>
    <row r="680" spans="1:5" ht="15" customHeight="1" x14ac:dyDescent="0.2">
      <c r="A680" s="67"/>
      <c r="B680" s="29" t="s">
        <v>33</v>
      </c>
      <c r="C680" s="29" t="s">
        <v>34</v>
      </c>
      <c r="D680" s="51" t="s">
        <v>35</v>
      </c>
      <c r="E680" s="81" t="s">
        <v>36</v>
      </c>
    </row>
    <row r="681" spans="1:5" ht="15" customHeight="1" x14ac:dyDescent="0.2">
      <c r="A681" s="115"/>
      <c r="B681" s="82">
        <v>20000000000</v>
      </c>
      <c r="C681" s="53">
        <v>6172</v>
      </c>
      <c r="D681" s="74" t="s">
        <v>108</v>
      </c>
      <c r="E681" s="56">
        <v>-60589</v>
      </c>
    </row>
    <row r="682" spans="1:5" ht="15" customHeight="1" x14ac:dyDescent="0.2">
      <c r="A682" s="115"/>
      <c r="B682" s="82">
        <v>60004100022</v>
      </c>
      <c r="C682" s="53">
        <v>6172</v>
      </c>
      <c r="D682" s="74" t="s">
        <v>108</v>
      </c>
      <c r="E682" s="56">
        <v>60589</v>
      </c>
    </row>
    <row r="683" spans="1:5" ht="15" customHeight="1" x14ac:dyDescent="0.2">
      <c r="A683" s="115"/>
      <c r="B683" s="123"/>
      <c r="C683" s="58" t="s">
        <v>38</v>
      </c>
      <c r="D683" s="59"/>
      <c r="E683" s="60">
        <f>SUM(E681:E682)</f>
        <v>0</v>
      </c>
    </row>
    <row r="684" spans="1:5" ht="15" customHeight="1" x14ac:dyDescent="0.2"/>
    <row r="685" spans="1:5" ht="15" customHeight="1" x14ac:dyDescent="0.2"/>
    <row r="686" spans="1:5" ht="15" customHeight="1" x14ac:dyDescent="0.25">
      <c r="A686" s="20" t="s">
        <v>150</v>
      </c>
    </row>
    <row r="687" spans="1:5" ht="15" customHeight="1" x14ac:dyDescent="0.2">
      <c r="A687" s="186" t="s">
        <v>113</v>
      </c>
      <c r="B687" s="186"/>
      <c r="C687" s="186"/>
      <c r="D687" s="186"/>
      <c r="E687" s="186"/>
    </row>
    <row r="688" spans="1:5" ht="15" customHeight="1" x14ac:dyDescent="0.2">
      <c r="A688" s="186"/>
      <c r="B688" s="186"/>
      <c r="C688" s="186"/>
      <c r="D688" s="186"/>
      <c r="E688" s="186"/>
    </row>
    <row r="689" spans="1:5" ht="15" customHeight="1" x14ac:dyDescent="0.2">
      <c r="A689" s="185" t="s">
        <v>151</v>
      </c>
      <c r="B689" s="185"/>
      <c r="C689" s="185"/>
      <c r="D689" s="185"/>
      <c r="E689" s="185"/>
    </row>
    <row r="690" spans="1:5" ht="15" customHeight="1" x14ac:dyDescent="0.2">
      <c r="A690" s="185"/>
      <c r="B690" s="185"/>
      <c r="C690" s="185"/>
      <c r="D690" s="185"/>
      <c r="E690" s="185"/>
    </row>
    <row r="691" spans="1:5" ht="15" customHeight="1" x14ac:dyDescent="0.2">
      <c r="A691" s="185"/>
      <c r="B691" s="185"/>
      <c r="C691" s="185"/>
      <c r="D691" s="185"/>
      <c r="E691" s="185"/>
    </row>
    <row r="692" spans="1:5" ht="15" customHeight="1" x14ac:dyDescent="0.2">
      <c r="A692" s="185"/>
      <c r="B692" s="185"/>
      <c r="C692" s="185"/>
      <c r="D692" s="185"/>
      <c r="E692" s="185"/>
    </row>
    <row r="693" spans="1:5" ht="15" customHeight="1" x14ac:dyDescent="0.2">
      <c r="A693" s="185"/>
      <c r="B693" s="185"/>
      <c r="C693" s="185"/>
      <c r="D693" s="185"/>
      <c r="E693" s="185"/>
    </row>
    <row r="694" spans="1:5" ht="15" customHeight="1" x14ac:dyDescent="0.2"/>
    <row r="695" spans="1:5" ht="15" customHeight="1" x14ac:dyDescent="0.25">
      <c r="A695" s="42" t="s">
        <v>18</v>
      </c>
      <c r="B695" s="43"/>
      <c r="C695" s="43"/>
      <c r="D695" s="43"/>
      <c r="E695" s="43"/>
    </row>
    <row r="696" spans="1:5" ht="15" customHeight="1" x14ac:dyDescent="0.2">
      <c r="A696" s="24" t="s">
        <v>115</v>
      </c>
      <c r="B696" s="23"/>
      <c r="C696" s="23"/>
      <c r="D696" s="23"/>
      <c r="E696" s="25" t="s">
        <v>116</v>
      </c>
    </row>
    <row r="697" spans="1:5" ht="15" customHeight="1" x14ac:dyDescent="0.25">
      <c r="A697" s="42" t="s">
        <v>152</v>
      </c>
      <c r="B697" s="117"/>
      <c r="C697" s="43"/>
      <c r="D697" s="43"/>
      <c r="E697" s="50"/>
    </row>
    <row r="698" spans="1:5" ht="15" customHeight="1" x14ac:dyDescent="0.2">
      <c r="A698" s="29" t="s">
        <v>32</v>
      </c>
      <c r="B698" s="29" t="s">
        <v>33</v>
      </c>
      <c r="C698" s="29" t="s">
        <v>34</v>
      </c>
      <c r="D698" s="51" t="s">
        <v>35</v>
      </c>
      <c r="E698" s="81" t="s">
        <v>36</v>
      </c>
    </row>
    <row r="699" spans="1:5" ht="15" customHeight="1" x14ac:dyDescent="0.2">
      <c r="A699" s="52">
        <v>888</v>
      </c>
      <c r="B699" s="53">
        <v>60004100027</v>
      </c>
      <c r="C699" s="54">
        <v>2212</v>
      </c>
      <c r="D699" s="89" t="s">
        <v>82</v>
      </c>
      <c r="E699" s="124">
        <v>-760000</v>
      </c>
    </row>
    <row r="700" spans="1:5" ht="15" customHeight="1" x14ac:dyDescent="0.2">
      <c r="A700" s="52">
        <v>888</v>
      </c>
      <c r="B700" s="53">
        <v>60004100027</v>
      </c>
      <c r="C700" s="54">
        <v>2212</v>
      </c>
      <c r="D700" s="70" t="s">
        <v>153</v>
      </c>
      <c r="E700" s="124">
        <v>760000</v>
      </c>
    </row>
    <row r="701" spans="1:5" ht="15" customHeight="1" x14ac:dyDescent="0.2">
      <c r="A701" s="52"/>
      <c r="B701" s="96"/>
      <c r="C701" s="58" t="s">
        <v>38</v>
      </c>
      <c r="D701" s="59"/>
      <c r="E701" s="60">
        <f>SUM(E699:E700)</f>
        <v>0</v>
      </c>
    </row>
    <row r="702" spans="1:5" ht="15" customHeight="1" x14ac:dyDescent="0.2"/>
    <row r="703" spans="1:5" ht="15" customHeight="1" x14ac:dyDescent="0.2"/>
    <row r="704" spans="1:5" ht="15" customHeight="1" x14ac:dyDescent="0.25">
      <c r="A704" s="20" t="s">
        <v>154</v>
      </c>
    </row>
    <row r="705" spans="1:5" ht="15" customHeight="1" x14ac:dyDescent="0.2">
      <c r="A705" s="183" t="s">
        <v>155</v>
      </c>
      <c r="B705" s="183"/>
      <c r="C705" s="183"/>
      <c r="D705" s="183"/>
      <c r="E705" s="183"/>
    </row>
    <row r="706" spans="1:5" ht="15" customHeight="1" x14ac:dyDescent="0.2">
      <c r="A706" s="183"/>
      <c r="B706" s="183"/>
      <c r="C706" s="183"/>
      <c r="D706" s="183"/>
      <c r="E706" s="183"/>
    </row>
    <row r="707" spans="1:5" ht="15" customHeight="1" x14ac:dyDescent="0.2">
      <c r="A707" s="185" t="s">
        <v>156</v>
      </c>
      <c r="B707" s="185"/>
      <c r="C707" s="185"/>
      <c r="D707" s="185"/>
      <c r="E707" s="185"/>
    </row>
    <row r="708" spans="1:5" ht="15" customHeight="1" x14ac:dyDescent="0.2">
      <c r="A708" s="185"/>
      <c r="B708" s="185"/>
      <c r="C708" s="185"/>
      <c r="D708" s="185"/>
      <c r="E708" s="185"/>
    </row>
    <row r="709" spans="1:5" ht="15" customHeight="1" x14ac:dyDescent="0.2">
      <c r="A709" s="185"/>
      <c r="B709" s="185"/>
      <c r="C709" s="185"/>
      <c r="D709" s="185"/>
      <c r="E709" s="185"/>
    </row>
    <row r="710" spans="1:5" ht="15" customHeight="1" x14ac:dyDescent="0.2">
      <c r="A710" s="185"/>
      <c r="B710" s="185"/>
      <c r="C710" s="185"/>
      <c r="D710" s="185"/>
      <c r="E710" s="185"/>
    </row>
    <row r="711" spans="1:5" ht="15" customHeight="1" x14ac:dyDescent="0.2">
      <c r="A711" s="185"/>
      <c r="B711" s="185"/>
      <c r="C711" s="185"/>
      <c r="D711" s="185"/>
      <c r="E711" s="185"/>
    </row>
    <row r="712" spans="1:5" ht="15" customHeight="1" x14ac:dyDescent="0.2">
      <c r="A712" s="185"/>
      <c r="B712" s="185"/>
      <c r="C712" s="185"/>
      <c r="D712" s="185"/>
      <c r="E712" s="185"/>
    </row>
    <row r="713" spans="1:5" ht="15" customHeight="1" x14ac:dyDescent="0.2">
      <c r="A713" s="21"/>
      <c r="B713" s="21"/>
      <c r="C713" s="21"/>
      <c r="D713" s="21"/>
      <c r="E713" s="21"/>
    </row>
    <row r="714" spans="1:5" ht="15" customHeight="1" x14ac:dyDescent="0.25">
      <c r="A714" s="22" t="s">
        <v>18</v>
      </c>
      <c r="B714" s="23"/>
      <c r="C714" s="23"/>
      <c r="D714" s="44"/>
      <c r="E714" s="44"/>
    </row>
    <row r="715" spans="1:5" ht="15" customHeight="1" x14ac:dyDescent="0.2">
      <c r="A715" s="24" t="s">
        <v>115</v>
      </c>
      <c r="B715" s="23"/>
      <c r="C715" s="23"/>
      <c r="D715" s="23"/>
      <c r="E715" s="25" t="s">
        <v>116</v>
      </c>
    </row>
    <row r="716" spans="1:5" ht="15" customHeight="1" x14ac:dyDescent="0.25">
      <c r="A716" s="42" t="s">
        <v>152</v>
      </c>
      <c r="B716" s="91"/>
      <c r="C716" s="23"/>
      <c r="D716" s="26"/>
      <c r="E716" s="92"/>
    </row>
    <row r="717" spans="1:5" ht="15" customHeight="1" x14ac:dyDescent="0.2">
      <c r="A717" s="28" t="s">
        <v>32</v>
      </c>
      <c r="B717" s="28" t="s">
        <v>33</v>
      </c>
      <c r="C717" s="28" t="s">
        <v>34</v>
      </c>
      <c r="D717" s="93" t="s">
        <v>35</v>
      </c>
      <c r="E717" s="81" t="s">
        <v>36</v>
      </c>
    </row>
    <row r="718" spans="1:5" ht="15" customHeight="1" x14ac:dyDescent="0.2">
      <c r="A718" s="31">
        <v>12</v>
      </c>
      <c r="B718" s="69">
        <v>60004100130</v>
      </c>
      <c r="C718" s="33">
        <v>2212</v>
      </c>
      <c r="D718" s="89" t="s">
        <v>82</v>
      </c>
      <c r="E718" s="35">
        <v>-500000</v>
      </c>
    </row>
    <row r="719" spans="1:5" ht="15" customHeight="1" x14ac:dyDescent="0.2">
      <c r="A719" s="36"/>
      <c r="B719" s="57"/>
      <c r="C719" s="37" t="s">
        <v>38</v>
      </c>
      <c r="D719" s="94"/>
      <c r="E719" s="95">
        <f>SUM(E718:E718)</f>
        <v>-500000</v>
      </c>
    </row>
    <row r="720" spans="1:5" ht="15" customHeight="1" x14ac:dyDescent="0.2"/>
    <row r="721" spans="1:5" ht="15" customHeight="1" x14ac:dyDescent="0.25">
      <c r="A721" s="22" t="s">
        <v>18</v>
      </c>
      <c r="B721" s="23"/>
      <c r="C721" s="23"/>
      <c r="D721" s="23"/>
      <c r="E721" s="23"/>
    </row>
    <row r="722" spans="1:5" ht="15" customHeight="1" x14ac:dyDescent="0.2">
      <c r="A722" s="45" t="s">
        <v>148</v>
      </c>
      <c r="B722" s="43"/>
      <c r="C722" s="43"/>
      <c r="D722" s="43"/>
      <c r="E722" s="46" t="s">
        <v>149</v>
      </c>
    </row>
    <row r="723" spans="1:5" ht="15" customHeight="1" x14ac:dyDescent="0.2">
      <c r="A723" s="108"/>
      <c r="B723" s="117"/>
      <c r="C723" s="43"/>
      <c r="D723" s="43"/>
      <c r="E723" s="50"/>
    </row>
    <row r="724" spans="1:5" ht="15" customHeight="1" x14ac:dyDescent="0.2">
      <c r="A724" s="28" t="s">
        <v>32</v>
      </c>
      <c r="B724" s="29" t="s">
        <v>33</v>
      </c>
      <c r="C724" s="29" t="s">
        <v>34</v>
      </c>
      <c r="D724" s="51" t="s">
        <v>35</v>
      </c>
      <c r="E724" s="81" t="s">
        <v>36</v>
      </c>
    </row>
    <row r="725" spans="1:5" ht="15" customHeight="1" x14ac:dyDescent="0.2">
      <c r="A725" s="52">
        <v>12</v>
      </c>
      <c r="B725" s="69">
        <v>60004100130</v>
      </c>
      <c r="C725" s="53">
        <v>6172</v>
      </c>
      <c r="D725" s="74" t="s">
        <v>153</v>
      </c>
      <c r="E725" s="35">
        <v>400000</v>
      </c>
    </row>
    <row r="726" spans="1:5" ht="15" customHeight="1" x14ac:dyDescent="0.2">
      <c r="A726" s="52">
        <v>12</v>
      </c>
      <c r="B726" s="69">
        <v>60004100130</v>
      </c>
      <c r="C726" s="53">
        <v>6172</v>
      </c>
      <c r="D726" s="74" t="s">
        <v>92</v>
      </c>
      <c r="E726" s="35">
        <v>50000</v>
      </c>
    </row>
    <row r="727" spans="1:5" ht="15" customHeight="1" x14ac:dyDescent="0.2">
      <c r="A727" s="52">
        <v>12</v>
      </c>
      <c r="B727" s="69">
        <v>60004100130</v>
      </c>
      <c r="C727" s="53">
        <v>6172</v>
      </c>
      <c r="D727" s="70" t="s">
        <v>52</v>
      </c>
      <c r="E727" s="35">
        <v>50000</v>
      </c>
    </row>
    <row r="728" spans="1:5" ht="15" customHeight="1" x14ac:dyDescent="0.2">
      <c r="A728" s="96"/>
      <c r="B728" s="123"/>
      <c r="C728" s="58" t="s">
        <v>38</v>
      </c>
      <c r="D728" s="59"/>
      <c r="E728" s="60">
        <f>SUM(E725:E727)</f>
        <v>500000</v>
      </c>
    </row>
    <row r="729" spans="1:5" ht="15" customHeight="1" x14ac:dyDescent="0.2"/>
    <row r="730" spans="1:5" ht="15" customHeight="1" x14ac:dyDescent="0.25">
      <c r="A730" s="20" t="s">
        <v>157</v>
      </c>
    </row>
    <row r="731" spans="1:5" ht="15" customHeight="1" x14ac:dyDescent="0.2">
      <c r="A731" s="183" t="s">
        <v>78</v>
      </c>
      <c r="B731" s="183"/>
      <c r="C731" s="183"/>
      <c r="D731" s="183"/>
      <c r="E731" s="183"/>
    </row>
    <row r="732" spans="1:5" ht="15" customHeight="1" x14ac:dyDescent="0.2">
      <c r="A732" s="183"/>
      <c r="B732" s="183"/>
      <c r="C732" s="183"/>
      <c r="D732" s="183"/>
      <c r="E732" s="183"/>
    </row>
    <row r="733" spans="1:5" ht="15" customHeight="1" x14ac:dyDescent="0.2">
      <c r="A733" s="185" t="s">
        <v>158</v>
      </c>
      <c r="B733" s="185"/>
      <c r="C733" s="185"/>
      <c r="D733" s="185"/>
      <c r="E733" s="185"/>
    </row>
    <row r="734" spans="1:5" ht="15" customHeight="1" x14ac:dyDescent="0.2">
      <c r="A734" s="185"/>
      <c r="B734" s="185"/>
      <c r="C734" s="185"/>
      <c r="D734" s="185"/>
      <c r="E734" s="185"/>
    </row>
    <row r="735" spans="1:5" ht="15" customHeight="1" x14ac:dyDescent="0.2">
      <c r="A735" s="185"/>
      <c r="B735" s="185"/>
      <c r="C735" s="185"/>
      <c r="D735" s="185"/>
      <c r="E735" s="185"/>
    </row>
    <row r="736" spans="1:5" ht="15" customHeight="1" x14ac:dyDescent="0.2">
      <c r="A736" s="185"/>
      <c r="B736" s="185"/>
      <c r="C736" s="185"/>
      <c r="D736" s="185"/>
      <c r="E736" s="185"/>
    </row>
    <row r="737" spans="1:5" ht="15" customHeight="1" x14ac:dyDescent="0.2">
      <c r="A737" s="185"/>
      <c r="B737" s="185"/>
      <c r="C737" s="185"/>
      <c r="D737" s="185"/>
      <c r="E737" s="185"/>
    </row>
    <row r="738" spans="1:5" ht="15" customHeight="1" x14ac:dyDescent="0.2">
      <c r="A738" s="185"/>
      <c r="B738" s="185"/>
      <c r="C738" s="185"/>
      <c r="D738" s="185"/>
      <c r="E738" s="185"/>
    </row>
    <row r="739" spans="1:5" ht="15" customHeight="1" x14ac:dyDescent="0.2"/>
    <row r="740" spans="1:5" ht="15" customHeight="1" x14ac:dyDescent="0.25">
      <c r="A740" s="42" t="s">
        <v>18</v>
      </c>
      <c r="B740" s="43"/>
      <c r="C740" s="43"/>
      <c r="D740" s="43"/>
      <c r="E740" s="43"/>
    </row>
    <row r="741" spans="1:5" ht="15" customHeight="1" x14ac:dyDescent="0.2">
      <c r="A741" s="45" t="s">
        <v>43</v>
      </c>
      <c r="B741" s="43"/>
      <c r="C741" s="43"/>
      <c r="D741" s="43"/>
      <c r="E741" s="46" t="s">
        <v>44</v>
      </c>
    </row>
    <row r="742" spans="1:5" ht="15" customHeight="1" x14ac:dyDescent="0.25">
      <c r="A742" s="42"/>
      <c r="B742" s="44"/>
      <c r="C742" s="43"/>
      <c r="D742" s="43"/>
      <c r="E742" s="50"/>
    </row>
    <row r="743" spans="1:5" ht="15" customHeight="1" x14ac:dyDescent="0.2">
      <c r="A743" s="67"/>
      <c r="B743" s="28" t="s">
        <v>33</v>
      </c>
      <c r="C743" s="29" t="s">
        <v>34</v>
      </c>
      <c r="D743" s="125" t="s">
        <v>35</v>
      </c>
      <c r="E743" s="81" t="s">
        <v>36</v>
      </c>
    </row>
    <row r="744" spans="1:5" ht="15" customHeight="1" x14ac:dyDescent="0.2">
      <c r="A744" s="115"/>
      <c r="B744" s="53">
        <v>20000000000</v>
      </c>
      <c r="C744" s="126">
        <v>6409</v>
      </c>
      <c r="D744" s="127" t="s">
        <v>46</v>
      </c>
      <c r="E744" s="128">
        <v>-500000</v>
      </c>
    </row>
    <row r="745" spans="1:5" ht="15" customHeight="1" x14ac:dyDescent="0.2">
      <c r="A745" s="129"/>
      <c r="B745" s="53"/>
      <c r="C745" s="58" t="s">
        <v>38</v>
      </c>
      <c r="D745" s="130"/>
      <c r="E745" s="60">
        <f>SUM(E744:E744)</f>
        <v>-500000</v>
      </c>
    </row>
    <row r="746" spans="1:5" ht="15" customHeight="1" x14ac:dyDescent="0.2"/>
    <row r="747" spans="1:5" ht="15" customHeight="1" x14ac:dyDescent="0.25">
      <c r="A747" s="42" t="s">
        <v>18</v>
      </c>
      <c r="B747" s="43"/>
      <c r="C747" s="43"/>
      <c r="D747" s="43"/>
      <c r="E747" s="44"/>
    </row>
    <row r="748" spans="1:5" ht="15" customHeight="1" x14ac:dyDescent="0.2">
      <c r="A748" s="24" t="s">
        <v>115</v>
      </c>
      <c r="B748" s="23"/>
      <c r="C748" s="23"/>
      <c r="D748" s="23"/>
      <c r="E748" s="25" t="s">
        <v>116</v>
      </c>
    </row>
    <row r="749" spans="1:5" ht="15" customHeight="1" x14ac:dyDescent="0.2">
      <c r="A749" s="44"/>
      <c r="B749" s="61"/>
      <c r="C749" s="43"/>
      <c r="E749" s="87"/>
    </row>
    <row r="750" spans="1:5" ht="15" customHeight="1" x14ac:dyDescent="0.2">
      <c r="A750" s="29" t="s">
        <v>32</v>
      </c>
      <c r="B750" s="28" t="s">
        <v>33</v>
      </c>
      <c r="C750" s="29" t="s">
        <v>34</v>
      </c>
      <c r="D750" s="62" t="s">
        <v>35</v>
      </c>
      <c r="E750" s="29" t="s">
        <v>36</v>
      </c>
    </row>
    <row r="751" spans="1:5" ht="15" customHeight="1" x14ac:dyDescent="0.2">
      <c r="A751" s="52">
        <v>15</v>
      </c>
      <c r="B751" s="53">
        <v>60013100789</v>
      </c>
      <c r="C751" s="53">
        <v>6172</v>
      </c>
      <c r="D751" s="70" t="s">
        <v>82</v>
      </c>
      <c r="E751" s="102">
        <v>500000</v>
      </c>
    </row>
    <row r="752" spans="1:5" ht="15" customHeight="1" x14ac:dyDescent="0.2">
      <c r="A752" s="131"/>
      <c r="B752" s="53"/>
      <c r="C752" s="58" t="s">
        <v>38</v>
      </c>
      <c r="D752" s="64"/>
      <c r="E752" s="65">
        <f>SUM(E751:E751)</f>
        <v>500000</v>
      </c>
    </row>
    <row r="753" ht="15" customHeight="1" x14ac:dyDescent="0.2"/>
    <row r="754" ht="15" customHeight="1" x14ac:dyDescent="0.2"/>
    <row r="755" ht="15" customHeight="1" x14ac:dyDescent="0.2"/>
    <row r="756" ht="15" customHeight="1" x14ac:dyDescent="0.2"/>
    <row r="757" ht="15" customHeight="1" x14ac:dyDescent="0.2"/>
    <row r="758" ht="15" customHeight="1" x14ac:dyDescent="0.2"/>
    <row r="759" ht="15" customHeight="1" x14ac:dyDescent="0.2"/>
    <row r="760" ht="15" customHeight="1" x14ac:dyDescent="0.2"/>
    <row r="761" ht="15" customHeight="1" x14ac:dyDescent="0.2"/>
    <row r="762" ht="15" customHeight="1" x14ac:dyDescent="0.2"/>
    <row r="763" ht="15" customHeight="1" x14ac:dyDescent="0.2"/>
    <row r="764" ht="15" customHeight="1" x14ac:dyDescent="0.2"/>
    <row r="765" ht="15" customHeight="1" x14ac:dyDescent="0.2"/>
    <row r="766" ht="15" customHeight="1" x14ac:dyDescent="0.2"/>
    <row r="767" ht="15" customHeight="1" x14ac:dyDescent="0.2"/>
    <row r="768" ht="15" customHeight="1" x14ac:dyDescent="0.2"/>
    <row r="769" ht="15" customHeight="1" x14ac:dyDescent="0.2"/>
    <row r="770" ht="15" customHeight="1" x14ac:dyDescent="0.2"/>
    <row r="771" ht="15" customHeight="1" x14ac:dyDescent="0.2"/>
    <row r="772" ht="15" customHeight="1" x14ac:dyDescent="0.2"/>
    <row r="773" ht="15" customHeight="1" x14ac:dyDescent="0.2"/>
    <row r="774" ht="15" customHeight="1" x14ac:dyDescent="0.2"/>
    <row r="775" ht="15" customHeight="1" x14ac:dyDescent="0.2"/>
    <row r="776" ht="15" customHeight="1" x14ac:dyDescent="0.2"/>
    <row r="777" ht="15" customHeight="1" x14ac:dyDescent="0.2"/>
    <row r="778" ht="15" customHeight="1" x14ac:dyDescent="0.2"/>
    <row r="779" ht="15" customHeight="1" x14ac:dyDescent="0.2"/>
    <row r="780" ht="15" customHeight="1" x14ac:dyDescent="0.2"/>
    <row r="781" ht="15" customHeight="1" x14ac:dyDescent="0.2"/>
    <row r="782" ht="15" customHeight="1" x14ac:dyDescent="0.2"/>
    <row r="783" ht="15" customHeight="1" x14ac:dyDescent="0.2"/>
    <row r="784" ht="15" customHeight="1" x14ac:dyDescent="0.2"/>
    <row r="785" ht="15" customHeight="1" x14ac:dyDescent="0.2"/>
    <row r="786" ht="15" customHeight="1" x14ac:dyDescent="0.2"/>
    <row r="787" ht="15" customHeight="1" x14ac:dyDescent="0.2"/>
    <row r="788" ht="15" customHeight="1" x14ac:dyDescent="0.2"/>
    <row r="789" ht="15" customHeight="1" x14ac:dyDescent="0.2"/>
    <row r="790" ht="15" customHeight="1" x14ac:dyDescent="0.2"/>
    <row r="791" ht="15" customHeight="1" x14ac:dyDescent="0.2"/>
    <row r="792" ht="15" customHeight="1" x14ac:dyDescent="0.2"/>
    <row r="793" ht="15" customHeight="1" x14ac:dyDescent="0.2"/>
    <row r="794" ht="15" customHeight="1" x14ac:dyDescent="0.2"/>
    <row r="795" ht="15" customHeight="1" x14ac:dyDescent="0.2"/>
    <row r="796" ht="15" customHeight="1" x14ac:dyDescent="0.2"/>
    <row r="797" ht="15" customHeight="1" x14ac:dyDescent="0.2"/>
    <row r="798" ht="15" customHeight="1" x14ac:dyDescent="0.2"/>
    <row r="799" ht="15" customHeight="1" x14ac:dyDescent="0.2"/>
    <row r="800" ht="15" customHeight="1" x14ac:dyDescent="0.2"/>
    <row r="801" ht="15" customHeight="1" x14ac:dyDescent="0.2"/>
    <row r="802" ht="15" customHeight="1" x14ac:dyDescent="0.2"/>
    <row r="803" ht="15" customHeight="1" x14ac:dyDescent="0.2"/>
    <row r="804" ht="15" customHeight="1" x14ac:dyDescent="0.2"/>
    <row r="805" ht="15" customHeight="1" x14ac:dyDescent="0.2"/>
    <row r="806" ht="15" customHeight="1" x14ac:dyDescent="0.2"/>
    <row r="807" ht="15" customHeight="1" x14ac:dyDescent="0.2"/>
    <row r="808" ht="15" customHeight="1" x14ac:dyDescent="0.2"/>
    <row r="809" ht="15" customHeight="1" x14ac:dyDescent="0.2"/>
    <row r="810" ht="15" customHeight="1" x14ac:dyDescent="0.2"/>
    <row r="811" ht="15" customHeight="1" x14ac:dyDescent="0.2"/>
    <row r="812" ht="15" customHeight="1" x14ac:dyDescent="0.2"/>
    <row r="813" ht="15" customHeight="1" x14ac:dyDescent="0.2"/>
    <row r="814" ht="15" customHeight="1" x14ac:dyDescent="0.2"/>
    <row r="815" ht="15" customHeight="1" x14ac:dyDescent="0.2"/>
    <row r="816" ht="15" customHeight="1" x14ac:dyDescent="0.2"/>
    <row r="817" ht="15" customHeight="1" x14ac:dyDescent="0.2"/>
    <row r="818" ht="15" customHeight="1" x14ac:dyDescent="0.2"/>
    <row r="819" ht="15" customHeight="1" x14ac:dyDescent="0.2"/>
    <row r="820" ht="15" customHeight="1" x14ac:dyDescent="0.2"/>
    <row r="821" ht="15" customHeight="1" x14ac:dyDescent="0.2"/>
    <row r="822" ht="15" customHeight="1" x14ac:dyDescent="0.2"/>
    <row r="823" ht="15" customHeight="1" x14ac:dyDescent="0.2"/>
    <row r="824" ht="15" customHeight="1" x14ac:dyDescent="0.2"/>
    <row r="825" ht="15" customHeight="1" x14ac:dyDescent="0.2"/>
    <row r="826" ht="15" customHeight="1" x14ac:dyDescent="0.2"/>
    <row r="827" ht="15" customHeight="1" x14ac:dyDescent="0.2"/>
    <row r="828" ht="15" customHeight="1" x14ac:dyDescent="0.2"/>
    <row r="829" ht="15" customHeight="1" x14ac:dyDescent="0.2"/>
    <row r="830" ht="15" customHeight="1" x14ac:dyDescent="0.2"/>
    <row r="831" ht="15" customHeight="1" x14ac:dyDescent="0.2"/>
    <row r="832" ht="15" customHeight="1" x14ac:dyDescent="0.2"/>
    <row r="833" ht="15" customHeight="1" x14ac:dyDescent="0.2"/>
    <row r="834" ht="15" customHeight="1" x14ac:dyDescent="0.2"/>
    <row r="835" ht="15" customHeight="1" x14ac:dyDescent="0.2"/>
    <row r="836" ht="15" customHeight="1" x14ac:dyDescent="0.2"/>
    <row r="837" ht="15" customHeight="1" x14ac:dyDescent="0.2"/>
    <row r="838" ht="15" customHeight="1" x14ac:dyDescent="0.2"/>
    <row r="839" ht="15" customHeight="1" x14ac:dyDescent="0.2"/>
    <row r="840" ht="15" customHeight="1" x14ac:dyDescent="0.2"/>
    <row r="841" ht="15" customHeight="1" x14ac:dyDescent="0.2"/>
    <row r="842" ht="15" customHeight="1" x14ac:dyDescent="0.2"/>
    <row r="843" ht="15" customHeight="1" x14ac:dyDescent="0.2"/>
    <row r="844" ht="15" customHeight="1" x14ac:dyDescent="0.2"/>
    <row r="845" ht="15" customHeight="1" x14ac:dyDescent="0.2"/>
    <row r="846" ht="15" customHeight="1" x14ac:dyDescent="0.2"/>
    <row r="847" ht="15" customHeight="1" x14ac:dyDescent="0.2"/>
    <row r="848" ht="15" customHeight="1" x14ac:dyDescent="0.2"/>
    <row r="849" ht="15" customHeight="1" x14ac:dyDescent="0.2"/>
    <row r="850" ht="15" customHeight="1" x14ac:dyDescent="0.2"/>
    <row r="851" ht="15" customHeight="1" x14ac:dyDescent="0.2"/>
    <row r="852" ht="15" customHeight="1" x14ac:dyDescent="0.2"/>
    <row r="853" ht="15" customHeight="1" x14ac:dyDescent="0.2"/>
    <row r="854" ht="15" customHeight="1" x14ac:dyDescent="0.2"/>
    <row r="855" ht="15" customHeight="1" x14ac:dyDescent="0.2"/>
    <row r="856" ht="15" customHeight="1" x14ac:dyDescent="0.2"/>
    <row r="857" ht="15" customHeight="1" x14ac:dyDescent="0.2"/>
    <row r="858" ht="15" customHeight="1" x14ac:dyDescent="0.2"/>
    <row r="859" ht="15" customHeight="1" x14ac:dyDescent="0.2"/>
    <row r="860" ht="15" customHeight="1" x14ac:dyDescent="0.2"/>
    <row r="861" ht="15" customHeight="1" x14ac:dyDescent="0.2"/>
    <row r="862" ht="15" customHeight="1" x14ac:dyDescent="0.2"/>
    <row r="863" ht="15" customHeight="1" x14ac:dyDescent="0.2"/>
    <row r="864" ht="15" customHeight="1" x14ac:dyDescent="0.2"/>
    <row r="865" ht="15" customHeight="1" x14ac:dyDescent="0.2"/>
    <row r="866" ht="15" customHeight="1" x14ac:dyDescent="0.2"/>
    <row r="867" ht="15" customHeight="1" x14ac:dyDescent="0.2"/>
    <row r="868" ht="15" customHeight="1" x14ac:dyDescent="0.2"/>
    <row r="869" ht="15" customHeight="1" x14ac:dyDescent="0.2"/>
    <row r="870" ht="15" customHeight="1" x14ac:dyDescent="0.2"/>
    <row r="871" ht="15" customHeight="1" x14ac:dyDescent="0.2"/>
    <row r="872" ht="15" customHeight="1" x14ac:dyDescent="0.2"/>
    <row r="873" ht="15" customHeight="1" x14ac:dyDescent="0.2"/>
    <row r="874" ht="15" customHeight="1" x14ac:dyDescent="0.2"/>
    <row r="875" ht="15" customHeight="1" x14ac:dyDescent="0.2"/>
    <row r="876" ht="15" customHeight="1" x14ac:dyDescent="0.2"/>
    <row r="877" ht="15" customHeight="1" x14ac:dyDescent="0.2"/>
    <row r="878" ht="15" customHeight="1" x14ac:dyDescent="0.2"/>
    <row r="879" ht="15" customHeight="1" x14ac:dyDescent="0.2"/>
    <row r="880" ht="15" customHeight="1" x14ac:dyDescent="0.2"/>
    <row r="881" ht="15" customHeight="1" x14ac:dyDescent="0.2"/>
    <row r="882" ht="15" customHeight="1" x14ac:dyDescent="0.2"/>
    <row r="883" ht="15" customHeight="1" x14ac:dyDescent="0.2"/>
    <row r="884" ht="15" customHeight="1" x14ac:dyDescent="0.2"/>
    <row r="885" ht="15" customHeight="1" x14ac:dyDescent="0.2"/>
    <row r="886" ht="15" customHeight="1" x14ac:dyDescent="0.2"/>
    <row r="887" ht="15" customHeight="1" x14ac:dyDescent="0.2"/>
    <row r="888" ht="15" customHeight="1" x14ac:dyDescent="0.2"/>
    <row r="889" ht="15" customHeight="1" x14ac:dyDescent="0.2"/>
    <row r="890" ht="15" customHeight="1" x14ac:dyDescent="0.2"/>
    <row r="891" ht="15" customHeight="1" x14ac:dyDescent="0.2"/>
    <row r="892" ht="15" customHeight="1" x14ac:dyDescent="0.2"/>
    <row r="893" ht="15" customHeight="1" x14ac:dyDescent="0.2"/>
    <row r="894" ht="15" customHeight="1" x14ac:dyDescent="0.2"/>
    <row r="895" ht="15" customHeight="1" x14ac:dyDescent="0.2"/>
    <row r="896" ht="15" customHeight="1" x14ac:dyDescent="0.2"/>
    <row r="897" ht="15" customHeight="1" x14ac:dyDescent="0.2"/>
    <row r="898" ht="15" customHeight="1" x14ac:dyDescent="0.2"/>
    <row r="899" ht="15" customHeight="1" x14ac:dyDescent="0.2"/>
    <row r="900" ht="15" customHeight="1" x14ac:dyDescent="0.2"/>
    <row r="901" ht="15" customHeight="1" x14ac:dyDescent="0.2"/>
    <row r="902" ht="15" customHeight="1" x14ac:dyDescent="0.2"/>
    <row r="903" ht="15" customHeight="1" x14ac:dyDescent="0.2"/>
    <row r="904" ht="15" customHeight="1" x14ac:dyDescent="0.2"/>
    <row r="905" ht="15" customHeight="1" x14ac:dyDescent="0.2"/>
    <row r="906" ht="15" customHeight="1" x14ac:dyDescent="0.2"/>
    <row r="907" ht="15" customHeight="1" x14ac:dyDescent="0.2"/>
    <row r="908" ht="15" customHeight="1" x14ac:dyDescent="0.2"/>
    <row r="909" ht="15" customHeight="1" x14ac:dyDescent="0.2"/>
    <row r="910" ht="15" customHeight="1" x14ac:dyDescent="0.2"/>
    <row r="911" ht="15" customHeight="1" x14ac:dyDescent="0.2"/>
    <row r="912" ht="15" customHeight="1" x14ac:dyDescent="0.2"/>
    <row r="913" ht="15" customHeight="1" x14ac:dyDescent="0.2"/>
    <row r="914" ht="15" customHeight="1" x14ac:dyDescent="0.2"/>
    <row r="915" ht="15" customHeight="1" x14ac:dyDescent="0.2"/>
    <row r="916" ht="15" customHeight="1" x14ac:dyDescent="0.2"/>
    <row r="917" ht="15" customHeight="1" x14ac:dyDescent="0.2"/>
    <row r="918" ht="15" customHeight="1" x14ac:dyDescent="0.2"/>
    <row r="919" ht="15" customHeight="1" x14ac:dyDescent="0.2"/>
    <row r="920" ht="15" customHeight="1" x14ac:dyDescent="0.2"/>
    <row r="921" ht="15" customHeight="1" x14ac:dyDescent="0.2"/>
    <row r="922" ht="15" customHeight="1" x14ac:dyDescent="0.2"/>
    <row r="923" ht="15" customHeight="1" x14ac:dyDescent="0.2"/>
    <row r="924" ht="15" customHeight="1" x14ac:dyDescent="0.2"/>
    <row r="925" ht="15" customHeight="1" x14ac:dyDescent="0.2"/>
    <row r="926" ht="15" customHeight="1" x14ac:dyDescent="0.2"/>
    <row r="927" ht="15" customHeight="1" x14ac:dyDescent="0.2"/>
    <row r="928" ht="15" customHeight="1" x14ac:dyDescent="0.2"/>
    <row r="929" ht="15" customHeight="1" x14ac:dyDescent="0.2"/>
    <row r="930" ht="15" customHeight="1" x14ac:dyDescent="0.2"/>
    <row r="931" ht="15" customHeight="1" x14ac:dyDescent="0.2"/>
    <row r="932" ht="15" customHeight="1" x14ac:dyDescent="0.2"/>
    <row r="933" ht="15" customHeight="1" x14ac:dyDescent="0.2"/>
    <row r="934" ht="15" customHeight="1" x14ac:dyDescent="0.2"/>
    <row r="935" ht="15" customHeight="1" x14ac:dyDescent="0.2"/>
    <row r="936" ht="15" customHeight="1" x14ac:dyDescent="0.2"/>
    <row r="937" ht="15" customHeight="1" x14ac:dyDescent="0.2"/>
    <row r="938" ht="15" customHeight="1" x14ac:dyDescent="0.2"/>
    <row r="939" ht="15" customHeight="1" x14ac:dyDescent="0.2"/>
    <row r="940" ht="15" customHeight="1" x14ac:dyDescent="0.2"/>
    <row r="941" ht="15" customHeight="1" x14ac:dyDescent="0.2"/>
    <row r="942" ht="15" customHeight="1" x14ac:dyDescent="0.2"/>
    <row r="943" ht="15" customHeight="1" x14ac:dyDescent="0.2"/>
    <row r="944" ht="15" customHeight="1" x14ac:dyDescent="0.2"/>
    <row r="945" ht="15" customHeight="1" x14ac:dyDescent="0.2"/>
    <row r="946" ht="15" customHeight="1" x14ac:dyDescent="0.2"/>
    <row r="947" ht="15" customHeight="1" x14ac:dyDescent="0.2"/>
    <row r="948" ht="15" customHeight="1" x14ac:dyDescent="0.2"/>
    <row r="949" ht="15" customHeight="1" x14ac:dyDescent="0.2"/>
    <row r="950" ht="15" customHeight="1" x14ac:dyDescent="0.2"/>
    <row r="951" ht="15" customHeight="1" x14ac:dyDescent="0.2"/>
    <row r="952" ht="15" customHeight="1" x14ac:dyDescent="0.2"/>
    <row r="953" ht="15" customHeight="1" x14ac:dyDescent="0.2"/>
    <row r="954" ht="15" customHeight="1" x14ac:dyDescent="0.2"/>
    <row r="955" ht="15" customHeight="1" x14ac:dyDescent="0.2"/>
    <row r="956" ht="15" customHeight="1" x14ac:dyDescent="0.2"/>
    <row r="957" ht="15" customHeight="1" x14ac:dyDescent="0.2"/>
    <row r="958" ht="15" customHeight="1" x14ac:dyDescent="0.2"/>
    <row r="959" ht="15" customHeight="1" x14ac:dyDescent="0.2"/>
    <row r="960" ht="15" customHeight="1" x14ac:dyDescent="0.2"/>
    <row r="961" ht="15" customHeight="1" x14ac:dyDescent="0.2"/>
    <row r="962" ht="15" customHeight="1" x14ac:dyDescent="0.2"/>
    <row r="963" ht="15" customHeight="1" x14ac:dyDescent="0.2"/>
    <row r="964" ht="15" customHeight="1" x14ac:dyDescent="0.2"/>
    <row r="965" ht="15" customHeight="1" x14ac:dyDescent="0.2"/>
    <row r="966" ht="15" customHeight="1" x14ac:dyDescent="0.2"/>
    <row r="967" ht="15" customHeight="1" x14ac:dyDescent="0.2"/>
    <row r="968" ht="15" customHeight="1" x14ac:dyDescent="0.2"/>
    <row r="969" ht="15" customHeight="1" x14ac:dyDescent="0.2"/>
    <row r="970" ht="15" customHeight="1" x14ac:dyDescent="0.2"/>
    <row r="971" ht="15" customHeight="1" x14ac:dyDescent="0.2"/>
    <row r="972" ht="15" customHeight="1" x14ac:dyDescent="0.2"/>
    <row r="973" ht="15" customHeight="1" x14ac:dyDescent="0.2"/>
    <row r="974" ht="15" customHeight="1" x14ac:dyDescent="0.2"/>
    <row r="975" ht="15" customHeight="1" x14ac:dyDescent="0.2"/>
    <row r="976" ht="15" customHeight="1" x14ac:dyDescent="0.2"/>
    <row r="977" ht="15" customHeight="1" x14ac:dyDescent="0.2"/>
    <row r="978" ht="15" customHeight="1" x14ac:dyDescent="0.2"/>
    <row r="979" ht="15" customHeight="1" x14ac:dyDescent="0.2"/>
    <row r="980" ht="15" customHeight="1" x14ac:dyDescent="0.2"/>
    <row r="981" ht="15" customHeight="1" x14ac:dyDescent="0.2"/>
    <row r="982" ht="15" customHeight="1" x14ac:dyDescent="0.2"/>
    <row r="983" ht="15" customHeight="1" x14ac:dyDescent="0.2"/>
    <row r="984" ht="15" customHeight="1" x14ac:dyDescent="0.2"/>
    <row r="985" ht="15" customHeight="1" x14ac:dyDescent="0.2"/>
    <row r="986" ht="15" customHeight="1" x14ac:dyDescent="0.2"/>
    <row r="987" ht="15" customHeight="1" x14ac:dyDescent="0.2"/>
    <row r="988" ht="15" customHeight="1" x14ac:dyDescent="0.2"/>
    <row r="989" ht="15" customHeight="1" x14ac:dyDescent="0.2"/>
    <row r="990" ht="15" customHeight="1" x14ac:dyDescent="0.2"/>
    <row r="991" ht="15" customHeight="1" x14ac:dyDescent="0.2"/>
    <row r="992" ht="15" customHeight="1" x14ac:dyDescent="0.2"/>
    <row r="993" ht="15" customHeight="1" x14ac:dyDescent="0.2"/>
    <row r="994" ht="15" customHeight="1" x14ac:dyDescent="0.2"/>
    <row r="995" ht="15" customHeight="1" x14ac:dyDescent="0.2"/>
    <row r="996" ht="15" customHeight="1" x14ac:dyDescent="0.2"/>
    <row r="997" ht="15" customHeight="1" x14ac:dyDescent="0.2"/>
    <row r="998" ht="15" customHeight="1" x14ac:dyDescent="0.2"/>
    <row r="999" ht="15" customHeight="1" x14ac:dyDescent="0.2"/>
    <row r="1000" ht="15" customHeight="1" x14ac:dyDescent="0.2"/>
    <row r="1001" ht="15" customHeight="1" x14ac:dyDescent="0.2"/>
    <row r="1002" ht="15" customHeight="1" x14ac:dyDescent="0.2"/>
    <row r="1003" ht="15" customHeight="1" x14ac:dyDescent="0.2"/>
    <row r="1004" ht="15" customHeight="1" x14ac:dyDescent="0.2"/>
    <row r="1005" ht="15" customHeight="1" x14ac:dyDescent="0.2"/>
    <row r="1006" ht="15" customHeight="1" x14ac:dyDescent="0.2"/>
    <row r="1007" ht="15" customHeight="1" x14ac:dyDescent="0.2"/>
    <row r="1008" ht="15" customHeight="1" x14ac:dyDescent="0.2"/>
    <row r="1009" ht="15" customHeight="1" x14ac:dyDescent="0.2"/>
    <row r="1010" ht="15" customHeight="1" x14ac:dyDescent="0.2"/>
    <row r="1011" ht="15" customHeight="1" x14ac:dyDescent="0.2"/>
    <row r="1012" ht="15" customHeight="1" x14ac:dyDescent="0.2"/>
    <row r="1013" ht="15" customHeight="1" x14ac:dyDescent="0.2"/>
    <row r="1014" ht="15" customHeight="1" x14ac:dyDescent="0.2"/>
    <row r="1015" ht="15" customHeight="1" x14ac:dyDescent="0.2"/>
    <row r="1016" ht="15" customHeight="1" x14ac:dyDescent="0.2"/>
    <row r="1017" ht="15" customHeight="1" x14ac:dyDescent="0.2"/>
    <row r="1018" ht="15" customHeight="1" x14ac:dyDescent="0.2"/>
    <row r="1019" ht="15" customHeight="1" x14ac:dyDescent="0.2"/>
    <row r="1020" ht="15" customHeight="1" x14ac:dyDescent="0.2"/>
    <row r="1021" ht="15" customHeight="1" x14ac:dyDescent="0.2"/>
    <row r="1022" ht="15" customHeight="1" x14ac:dyDescent="0.2"/>
    <row r="1023" ht="15" customHeight="1" x14ac:dyDescent="0.2"/>
    <row r="1024" ht="15" customHeight="1" x14ac:dyDescent="0.2"/>
    <row r="1025" ht="15" customHeight="1" x14ac:dyDescent="0.2"/>
    <row r="1026" ht="15" customHeight="1" x14ac:dyDescent="0.2"/>
    <row r="1027" ht="15" customHeight="1" x14ac:dyDescent="0.2"/>
    <row r="1028" ht="15" customHeight="1" x14ac:dyDescent="0.2"/>
    <row r="1029" ht="15" customHeight="1" x14ac:dyDescent="0.2"/>
    <row r="1030" ht="15" customHeight="1" x14ac:dyDescent="0.2"/>
    <row r="1031" ht="15" customHeight="1" x14ac:dyDescent="0.2"/>
    <row r="1032" ht="15" customHeight="1" x14ac:dyDescent="0.2"/>
    <row r="1033" ht="15" customHeight="1" x14ac:dyDescent="0.2"/>
    <row r="1034" ht="15" customHeight="1" x14ac:dyDescent="0.2"/>
    <row r="1035" ht="15" customHeight="1" x14ac:dyDescent="0.2"/>
    <row r="1036" ht="15" customHeight="1" x14ac:dyDescent="0.2"/>
    <row r="1037" ht="15" customHeight="1" x14ac:dyDescent="0.2"/>
    <row r="1038" ht="15" customHeight="1" x14ac:dyDescent="0.2"/>
    <row r="1039" ht="15" customHeight="1" x14ac:dyDescent="0.2"/>
    <row r="1040" ht="15" customHeight="1" x14ac:dyDescent="0.2"/>
    <row r="1041" ht="15" customHeight="1" x14ac:dyDescent="0.2"/>
    <row r="1042" ht="15" customHeight="1" x14ac:dyDescent="0.2"/>
    <row r="1043" ht="15" customHeight="1" x14ac:dyDescent="0.2"/>
    <row r="1044" ht="15" customHeight="1" x14ac:dyDescent="0.2"/>
    <row r="1045" ht="15" customHeight="1" x14ac:dyDescent="0.2"/>
    <row r="1046" ht="15" customHeight="1" x14ac:dyDescent="0.2"/>
    <row r="1047" ht="15" customHeight="1" x14ac:dyDescent="0.2"/>
    <row r="1048" ht="15" customHeight="1" x14ac:dyDescent="0.2"/>
    <row r="1049" ht="15" customHeight="1" x14ac:dyDescent="0.2"/>
    <row r="1050" ht="15" customHeight="1" x14ac:dyDescent="0.2"/>
    <row r="1051" ht="15" customHeight="1" x14ac:dyDescent="0.2"/>
    <row r="1052" ht="15" customHeight="1" x14ac:dyDescent="0.2"/>
    <row r="1053" ht="15" customHeight="1" x14ac:dyDescent="0.2"/>
    <row r="1054" ht="15" customHeight="1" x14ac:dyDescent="0.2"/>
    <row r="1055" ht="15" customHeight="1" x14ac:dyDescent="0.2"/>
    <row r="1056" ht="15" customHeight="1" x14ac:dyDescent="0.2"/>
    <row r="1057" ht="15" customHeight="1" x14ac:dyDescent="0.2"/>
    <row r="1058" ht="15" customHeight="1" x14ac:dyDescent="0.2"/>
    <row r="1059" ht="15" customHeight="1" x14ac:dyDescent="0.2"/>
    <row r="1060" ht="15" customHeight="1" x14ac:dyDescent="0.2"/>
    <row r="1061" ht="15" customHeight="1" x14ac:dyDescent="0.2"/>
    <row r="1062" ht="15" customHeight="1" x14ac:dyDescent="0.2"/>
    <row r="1063" ht="15" customHeight="1" x14ac:dyDescent="0.2"/>
    <row r="1064" ht="15" customHeight="1" x14ac:dyDescent="0.2"/>
    <row r="1065" ht="15" customHeight="1" x14ac:dyDescent="0.2"/>
    <row r="1066" ht="15" customHeight="1" x14ac:dyDescent="0.2"/>
    <row r="1067" ht="15" customHeight="1" x14ac:dyDescent="0.2"/>
    <row r="1068" ht="15" customHeight="1" x14ac:dyDescent="0.2"/>
    <row r="1069" ht="15" customHeight="1" x14ac:dyDescent="0.2"/>
    <row r="1070" ht="15" customHeight="1" x14ac:dyDescent="0.2"/>
    <row r="1071" ht="15" customHeight="1" x14ac:dyDescent="0.2"/>
    <row r="1072" ht="15" customHeight="1" x14ac:dyDescent="0.2"/>
    <row r="1073" ht="15" customHeight="1" x14ac:dyDescent="0.2"/>
    <row r="1074" ht="15" customHeight="1" x14ac:dyDescent="0.2"/>
    <row r="1075" ht="15" customHeight="1" x14ac:dyDescent="0.2"/>
    <row r="1076" ht="15" customHeight="1" x14ac:dyDescent="0.2"/>
    <row r="1077" ht="15" customHeight="1" x14ac:dyDescent="0.2"/>
    <row r="1078" ht="15" customHeight="1" x14ac:dyDescent="0.2"/>
    <row r="1079" ht="15" customHeight="1" x14ac:dyDescent="0.2"/>
    <row r="1080" ht="15" customHeight="1" x14ac:dyDescent="0.2"/>
    <row r="1081" ht="15" customHeight="1" x14ac:dyDescent="0.2"/>
    <row r="1082" ht="15" customHeight="1" x14ac:dyDescent="0.2"/>
    <row r="1083" ht="15" customHeight="1" x14ac:dyDescent="0.2"/>
    <row r="1084" ht="15" customHeight="1" x14ac:dyDescent="0.2"/>
    <row r="1085" ht="15" customHeight="1" x14ac:dyDescent="0.2"/>
    <row r="1086" ht="15" customHeight="1" x14ac:dyDescent="0.2"/>
    <row r="1087" ht="15" customHeight="1" x14ac:dyDescent="0.2"/>
    <row r="1088" ht="15" customHeight="1" x14ac:dyDescent="0.2"/>
    <row r="1089" ht="15" customHeight="1" x14ac:dyDescent="0.2"/>
    <row r="1090" ht="15" customHeight="1" x14ac:dyDescent="0.2"/>
    <row r="1091" ht="15" customHeight="1" x14ac:dyDescent="0.2"/>
    <row r="1092" ht="15" customHeight="1" x14ac:dyDescent="0.2"/>
    <row r="1093" ht="15" customHeight="1" x14ac:dyDescent="0.2"/>
    <row r="1094" ht="15" customHeight="1" x14ac:dyDescent="0.2"/>
    <row r="1095" ht="15" customHeight="1" x14ac:dyDescent="0.2"/>
    <row r="1096" ht="15" customHeight="1" x14ac:dyDescent="0.2"/>
    <row r="1097" ht="15" customHeight="1" x14ac:dyDescent="0.2"/>
    <row r="1098" ht="15" customHeight="1" x14ac:dyDescent="0.2"/>
    <row r="1099" ht="15" customHeight="1" x14ac:dyDescent="0.2"/>
    <row r="1100" ht="15" customHeight="1" x14ac:dyDescent="0.2"/>
    <row r="1101" ht="15" customHeight="1" x14ac:dyDescent="0.2"/>
    <row r="1102" ht="15" customHeight="1" x14ac:dyDescent="0.2"/>
    <row r="1103" ht="15" customHeight="1" x14ac:dyDescent="0.2"/>
    <row r="1104" ht="15" customHeight="1" x14ac:dyDescent="0.2"/>
    <row r="1105" ht="15" customHeight="1" x14ac:dyDescent="0.2"/>
    <row r="1106" ht="15" customHeight="1" x14ac:dyDescent="0.2"/>
    <row r="1107" ht="15" customHeight="1" x14ac:dyDescent="0.2"/>
    <row r="1108" ht="15" customHeight="1" x14ac:dyDescent="0.2"/>
    <row r="1109" ht="15" customHeight="1" x14ac:dyDescent="0.2"/>
    <row r="1110" ht="15" customHeight="1" x14ac:dyDescent="0.2"/>
    <row r="1111" ht="15" customHeight="1" x14ac:dyDescent="0.2"/>
    <row r="1112" ht="15" customHeight="1" x14ac:dyDescent="0.2"/>
    <row r="1113" ht="15" customHeight="1" x14ac:dyDescent="0.2"/>
    <row r="1114" ht="15" customHeight="1" x14ac:dyDescent="0.2"/>
    <row r="1115" ht="15" customHeight="1" x14ac:dyDescent="0.2"/>
    <row r="1116" ht="15" customHeight="1" x14ac:dyDescent="0.2"/>
    <row r="1117" ht="15" customHeight="1" x14ac:dyDescent="0.2"/>
    <row r="1118" ht="15" customHeight="1" x14ac:dyDescent="0.2"/>
    <row r="1119" ht="15" customHeight="1" x14ac:dyDescent="0.2"/>
    <row r="1120" ht="15" customHeight="1" x14ac:dyDescent="0.2"/>
    <row r="1121" ht="15" customHeight="1" x14ac:dyDescent="0.2"/>
    <row r="1122" ht="15" customHeight="1" x14ac:dyDescent="0.2"/>
    <row r="1123" ht="15" customHeight="1" x14ac:dyDescent="0.2"/>
    <row r="1124" ht="15" customHeight="1" x14ac:dyDescent="0.2"/>
    <row r="1125" ht="15" customHeight="1" x14ac:dyDescent="0.2"/>
    <row r="1126" ht="15" customHeight="1" x14ac:dyDescent="0.2"/>
    <row r="1127" ht="15" customHeight="1" x14ac:dyDescent="0.2"/>
    <row r="1128" ht="15" customHeight="1" x14ac:dyDescent="0.2"/>
    <row r="1129" ht="15" customHeight="1" x14ac:dyDescent="0.2"/>
    <row r="1130" ht="15" customHeight="1" x14ac:dyDescent="0.2"/>
    <row r="1131" ht="15" customHeight="1" x14ac:dyDescent="0.2"/>
    <row r="1132" ht="15" customHeight="1" x14ac:dyDescent="0.2"/>
    <row r="1133" ht="15" customHeight="1" x14ac:dyDescent="0.2"/>
    <row r="1134" ht="15" customHeight="1" x14ac:dyDescent="0.2"/>
    <row r="1135" ht="15" customHeight="1" x14ac:dyDescent="0.2"/>
    <row r="1136" ht="15" customHeight="1" x14ac:dyDescent="0.2"/>
    <row r="1137" ht="15" customHeight="1" x14ac:dyDescent="0.2"/>
    <row r="1138" ht="15" customHeight="1" x14ac:dyDescent="0.2"/>
    <row r="1139" ht="15" customHeight="1" x14ac:dyDescent="0.2"/>
    <row r="1140" ht="15" customHeight="1" x14ac:dyDescent="0.2"/>
    <row r="1141" ht="15" customHeight="1" x14ac:dyDescent="0.2"/>
    <row r="1142" ht="15" customHeight="1" x14ac:dyDescent="0.2"/>
    <row r="1143" ht="15" customHeight="1" x14ac:dyDescent="0.2"/>
    <row r="1144" ht="15" customHeight="1" x14ac:dyDescent="0.2"/>
    <row r="1145" ht="15" customHeight="1" x14ac:dyDescent="0.2"/>
    <row r="1146" ht="15" customHeight="1" x14ac:dyDescent="0.2"/>
    <row r="1147" ht="15" customHeight="1" x14ac:dyDescent="0.2"/>
    <row r="1148" ht="15" customHeight="1" x14ac:dyDescent="0.2"/>
    <row r="1149" ht="15" customHeight="1" x14ac:dyDescent="0.2"/>
    <row r="1150" ht="15" customHeight="1" x14ac:dyDescent="0.2"/>
    <row r="1151" ht="15" customHeight="1" x14ac:dyDescent="0.2"/>
    <row r="1152" ht="15" customHeight="1" x14ac:dyDescent="0.2"/>
    <row r="1153" ht="15" customHeight="1" x14ac:dyDescent="0.2"/>
    <row r="1154" ht="15" customHeight="1" x14ac:dyDescent="0.2"/>
    <row r="1155" ht="15" customHeight="1" x14ac:dyDescent="0.2"/>
    <row r="1156" ht="15" customHeight="1" x14ac:dyDescent="0.2"/>
    <row r="1157" ht="15" customHeight="1" x14ac:dyDescent="0.2"/>
    <row r="1158" ht="15" customHeight="1" x14ac:dyDescent="0.2"/>
    <row r="1159" ht="15" customHeight="1" x14ac:dyDescent="0.2"/>
    <row r="1160" ht="15" customHeight="1" x14ac:dyDescent="0.2"/>
    <row r="1161" ht="15" customHeight="1" x14ac:dyDescent="0.2"/>
    <row r="1162" ht="15" customHeight="1" x14ac:dyDescent="0.2"/>
    <row r="1163" ht="15" customHeight="1" x14ac:dyDescent="0.2"/>
    <row r="1164" ht="15" customHeight="1" x14ac:dyDescent="0.2"/>
    <row r="1165" ht="15" customHeight="1" x14ac:dyDescent="0.2"/>
    <row r="1166" ht="15" customHeight="1" x14ac:dyDescent="0.2"/>
    <row r="1167" ht="15" customHeight="1" x14ac:dyDescent="0.2"/>
    <row r="1168" ht="15" customHeight="1" x14ac:dyDescent="0.2"/>
    <row r="1169" ht="15" customHeight="1" x14ac:dyDescent="0.2"/>
    <row r="1170" ht="15" customHeight="1" x14ac:dyDescent="0.2"/>
    <row r="1171" ht="15" customHeight="1" x14ac:dyDescent="0.2"/>
    <row r="1172" ht="15" customHeight="1" x14ac:dyDescent="0.2"/>
    <row r="1173" ht="15" customHeight="1" x14ac:dyDescent="0.2"/>
    <row r="1174" ht="15" customHeight="1" x14ac:dyDescent="0.2"/>
    <row r="1175" ht="15" customHeight="1" x14ac:dyDescent="0.2"/>
    <row r="1176" ht="15" customHeight="1" x14ac:dyDescent="0.2"/>
    <row r="1177" ht="15" customHeight="1" x14ac:dyDescent="0.2"/>
    <row r="1178" ht="15" customHeight="1" x14ac:dyDescent="0.2"/>
    <row r="1179" ht="15" customHeight="1" x14ac:dyDescent="0.2"/>
    <row r="1180" ht="15" customHeight="1" x14ac:dyDescent="0.2"/>
    <row r="1181" ht="15" customHeight="1" x14ac:dyDescent="0.2"/>
    <row r="1182" ht="15" customHeight="1" x14ac:dyDescent="0.2"/>
    <row r="1183" ht="15" customHeight="1" x14ac:dyDescent="0.2"/>
    <row r="1184" ht="15" customHeight="1" x14ac:dyDescent="0.2"/>
    <row r="1185" ht="15" customHeight="1" x14ac:dyDescent="0.2"/>
    <row r="1186" ht="15" customHeight="1" x14ac:dyDescent="0.2"/>
    <row r="1187" ht="15" customHeight="1" x14ac:dyDescent="0.2"/>
    <row r="1188" ht="15" customHeight="1" x14ac:dyDescent="0.2"/>
    <row r="1189" ht="15" customHeight="1" x14ac:dyDescent="0.2"/>
    <row r="1190" ht="15" customHeight="1" x14ac:dyDescent="0.2"/>
    <row r="1191" ht="15" customHeight="1" x14ac:dyDescent="0.2"/>
    <row r="1192" ht="15" customHeight="1" x14ac:dyDescent="0.2"/>
    <row r="1193" ht="15" customHeight="1" x14ac:dyDescent="0.2"/>
    <row r="1194" ht="15" customHeight="1" x14ac:dyDescent="0.2"/>
    <row r="1195" ht="15" customHeight="1" x14ac:dyDescent="0.2"/>
    <row r="1196" ht="15" customHeight="1" x14ac:dyDescent="0.2"/>
    <row r="1197" ht="15" customHeight="1" x14ac:dyDescent="0.2"/>
    <row r="1198" ht="15" customHeight="1" x14ac:dyDescent="0.2"/>
    <row r="1199" ht="15" customHeight="1" x14ac:dyDescent="0.2"/>
    <row r="1200" ht="15" customHeight="1" x14ac:dyDescent="0.2"/>
    <row r="1201" ht="15" customHeight="1" x14ac:dyDescent="0.2"/>
    <row r="1202" ht="15" customHeight="1" x14ac:dyDescent="0.2"/>
    <row r="1203" ht="15" customHeight="1" x14ac:dyDescent="0.2"/>
    <row r="1204" ht="15" customHeight="1" x14ac:dyDescent="0.2"/>
    <row r="1205" ht="15" customHeight="1" x14ac:dyDescent="0.2"/>
    <row r="1206" ht="15" customHeight="1" x14ac:dyDescent="0.2"/>
    <row r="1207" ht="15" customHeight="1" x14ac:dyDescent="0.2"/>
    <row r="1208" ht="15" customHeight="1" x14ac:dyDescent="0.2"/>
    <row r="1209" ht="15" customHeight="1" x14ac:dyDescent="0.2"/>
    <row r="1210" ht="15" customHeight="1" x14ac:dyDescent="0.2"/>
    <row r="1211" ht="15" customHeight="1" x14ac:dyDescent="0.2"/>
    <row r="1212" ht="15" customHeight="1" x14ac:dyDescent="0.2"/>
    <row r="1213" ht="15" customHeight="1" x14ac:dyDescent="0.2"/>
    <row r="1214" ht="15" customHeight="1" x14ac:dyDescent="0.2"/>
    <row r="1215" ht="15" customHeight="1" x14ac:dyDescent="0.2"/>
    <row r="1216" ht="15" customHeight="1" x14ac:dyDescent="0.2"/>
    <row r="1217" ht="15" customHeight="1" x14ac:dyDescent="0.2"/>
    <row r="1218" ht="15" customHeight="1" x14ac:dyDescent="0.2"/>
    <row r="1219" ht="15" customHeight="1" x14ac:dyDescent="0.2"/>
    <row r="1220" ht="15" customHeight="1" x14ac:dyDescent="0.2"/>
    <row r="1221" ht="15" customHeight="1" x14ac:dyDescent="0.2"/>
    <row r="1222" ht="15" customHeight="1" x14ac:dyDescent="0.2"/>
    <row r="1223" ht="15" customHeight="1" x14ac:dyDescent="0.2"/>
    <row r="1224" ht="15" customHeight="1" x14ac:dyDescent="0.2"/>
    <row r="1225" ht="15" customHeight="1" x14ac:dyDescent="0.2"/>
    <row r="1226" ht="15" customHeight="1" x14ac:dyDescent="0.2"/>
    <row r="1227" ht="15" customHeight="1" x14ac:dyDescent="0.2"/>
    <row r="1228" ht="15" customHeight="1" x14ac:dyDescent="0.2"/>
    <row r="1229" ht="15" customHeight="1" x14ac:dyDescent="0.2"/>
    <row r="1230" ht="15" customHeight="1" x14ac:dyDescent="0.2"/>
    <row r="1231" ht="15" customHeight="1" x14ac:dyDescent="0.2"/>
    <row r="1232" ht="15" customHeight="1" x14ac:dyDescent="0.2"/>
    <row r="1233" ht="15" customHeight="1" x14ac:dyDescent="0.2"/>
    <row r="1234" ht="15" customHeight="1" x14ac:dyDescent="0.2"/>
    <row r="1235" ht="15" customHeight="1" x14ac:dyDescent="0.2"/>
    <row r="1236" ht="15" customHeight="1" x14ac:dyDescent="0.2"/>
    <row r="1237" ht="15" customHeight="1" x14ac:dyDescent="0.2"/>
    <row r="1238" ht="15" customHeight="1" x14ac:dyDescent="0.2"/>
    <row r="1239" ht="15" customHeight="1" x14ac:dyDescent="0.2"/>
    <row r="1240" ht="15" customHeight="1" x14ac:dyDescent="0.2"/>
    <row r="1241" ht="15" customHeight="1" x14ac:dyDescent="0.2"/>
    <row r="1242" ht="15" customHeight="1" x14ac:dyDescent="0.2"/>
    <row r="1243" ht="15" customHeight="1" x14ac:dyDescent="0.2"/>
    <row r="1244" ht="15" customHeight="1" x14ac:dyDescent="0.2"/>
    <row r="1245" ht="15" customHeight="1" x14ac:dyDescent="0.2"/>
    <row r="1246" ht="15" customHeight="1" x14ac:dyDescent="0.2"/>
    <row r="1247" ht="15" customHeight="1" x14ac:dyDescent="0.2"/>
    <row r="1248" ht="15" customHeight="1" x14ac:dyDescent="0.2"/>
    <row r="1249" ht="15" customHeight="1" x14ac:dyDescent="0.2"/>
    <row r="1250" ht="15" customHeight="1" x14ac:dyDescent="0.2"/>
    <row r="1251" ht="15" customHeight="1" x14ac:dyDescent="0.2"/>
    <row r="1252" ht="15" customHeight="1" x14ac:dyDescent="0.2"/>
    <row r="1253" ht="15" customHeight="1" x14ac:dyDescent="0.2"/>
    <row r="1254" ht="15" customHeight="1" x14ac:dyDescent="0.2"/>
    <row r="1255" ht="15" customHeight="1" x14ac:dyDescent="0.2"/>
    <row r="1256" ht="15" customHeight="1" x14ac:dyDescent="0.2"/>
    <row r="1257" ht="15" customHeight="1" x14ac:dyDescent="0.2"/>
    <row r="1258" ht="15" customHeight="1" x14ac:dyDescent="0.2"/>
    <row r="1259" ht="15" customHeight="1" x14ac:dyDescent="0.2"/>
    <row r="1260" ht="15" customHeight="1" x14ac:dyDescent="0.2"/>
    <row r="1261" ht="15" customHeight="1" x14ac:dyDescent="0.2"/>
    <row r="1262" ht="15" customHeight="1" x14ac:dyDescent="0.2"/>
    <row r="1263" ht="15" customHeight="1" x14ac:dyDescent="0.2"/>
    <row r="1264" ht="15" customHeight="1" x14ac:dyDescent="0.2"/>
    <row r="1265" ht="15" customHeight="1" x14ac:dyDescent="0.2"/>
    <row r="1266" ht="15" customHeight="1" x14ac:dyDescent="0.2"/>
    <row r="1267" ht="15" customHeight="1" x14ac:dyDescent="0.2"/>
    <row r="1268" ht="15" customHeight="1" x14ac:dyDescent="0.2"/>
    <row r="1269" ht="15" customHeight="1" x14ac:dyDescent="0.2"/>
    <row r="1270" ht="15" customHeight="1" x14ac:dyDescent="0.2"/>
    <row r="1271" ht="15" customHeight="1" x14ac:dyDescent="0.2"/>
    <row r="1272" ht="15" customHeight="1" x14ac:dyDescent="0.2"/>
    <row r="1273" ht="15" customHeight="1" x14ac:dyDescent="0.2"/>
    <row r="1274" ht="15" customHeight="1" x14ac:dyDescent="0.2"/>
    <row r="1275" ht="15" customHeight="1" x14ac:dyDescent="0.2"/>
    <row r="1276" ht="15" customHeight="1" x14ac:dyDescent="0.2"/>
    <row r="1277" ht="15" customHeight="1" x14ac:dyDescent="0.2"/>
    <row r="1278" ht="15" customHeight="1" x14ac:dyDescent="0.2"/>
    <row r="1279" ht="15" customHeight="1" x14ac:dyDescent="0.2"/>
    <row r="1280" ht="15" customHeight="1" x14ac:dyDescent="0.2"/>
    <row r="1281" ht="15" customHeight="1" x14ac:dyDescent="0.2"/>
    <row r="1282" ht="15" customHeight="1" x14ac:dyDescent="0.2"/>
    <row r="1283" ht="15" customHeight="1" x14ac:dyDescent="0.2"/>
    <row r="1284" ht="15" customHeight="1" x14ac:dyDescent="0.2"/>
    <row r="1285" ht="15" customHeight="1" x14ac:dyDescent="0.2"/>
    <row r="1286" ht="15" customHeight="1" x14ac:dyDescent="0.2"/>
    <row r="1287" ht="15" customHeight="1" x14ac:dyDescent="0.2"/>
    <row r="1288" ht="15" customHeight="1" x14ac:dyDescent="0.2"/>
    <row r="1289" ht="15" customHeight="1" x14ac:dyDescent="0.2"/>
    <row r="1290" ht="15" customHeight="1" x14ac:dyDescent="0.2"/>
    <row r="1291" ht="15" customHeight="1" x14ac:dyDescent="0.2"/>
    <row r="1292" ht="15" customHeight="1" x14ac:dyDescent="0.2"/>
    <row r="1293" ht="15" customHeight="1" x14ac:dyDescent="0.2"/>
    <row r="1294" ht="15" customHeight="1" x14ac:dyDescent="0.2"/>
    <row r="1295" ht="15" customHeight="1" x14ac:dyDescent="0.2"/>
    <row r="1296" ht="15" customHeight="1" x14ac:dyDescent="0.2"/>
    <row r="1297" ht="15" customHeight="1" x14ac:dyDescent="0.2"/>
    <row r="1298" ht="15" customHeight="1" x14ac:dyDescent="0.2"/>
    <row r="1299" ht="15" customHeight="1" x14ac:dyDescent="0.2"/>
    <row r="1300" ht="15" customHeight="1" x14ac:dyDescent="0.2"/>
    <row r="1301" ht="15" customHeight="1" x14ac:dyDescent="0.2"/>
    <row r="1302" ht="15" customHeight="1" x14ac:dyDescent="0.2"/>
    <row r="1303" ht="15" customHeight="1" x14ac:dyDescent="0.2"/>
    <row r="1304" ht="15" customHeight="1" x14ac:dyDescent="0.2"/>
    <row r="1305" ht="15" customHeight="1" x14ac:dyDescent="0.2"/>
    <row r="1306" ht="15" customHeight="1" x14ac:dyDescent="0.2"/>
    <row r="1307" ht="15" customHeight="1" x14ac:dyDescent="0.2"/>
    <row r="1308" ht="15" customHeight="1" x14ac:dyDescent="0.2"/>
    <row r="1309" ht="15" customHeight="1" x14ac:dyDescent="0.2"/>
    <row r="1310" ht="15" customHeight="1" x14ac:dyDescent="0.2"/>
    <row r="1311" ht="15" customHeight="1" x14ac:dyDescent="0.2"/>
    <row r="1312" ht="15" customHeight="1" x14ac:dyDescent="0.2"/>
    <row r="1313" ht="15" customHeight="1" x14ac:dyDescent="0.2"/>
    <row r="1314" ht="15" customHeight="1" x14ac:dyDescent="0.2"/>
    <row r="1315" ht="15" customHeight="1" x14ac:dyDescent="0.2"/>
    <row r="1316" ht="15" customHeight="1" x14ac:dyDescent="0.2"/>
    <row r="1317" ht="15" customHeight="1" x14ac:dyDescent="0.2"/>
    <row r="1318" ht="15" customHeight="1" x14ac:dyDescent="0.2"/>
    <row r="1319" ht="15" customHeight="1" x14ac:dyDescent="0.2"/>
    <row r="1320" ht="15" customHeight="1" x14ac:dyDescent="0.2"/>
    <row r="1321" ht="15" customHeight="1" x14ac:dyDescent="0.2"/>
    <row r="1322" ht="15" customHeight="1" x14ac:dyDescent="0.2"/>
    <row r="1323" ht="15" customHeight="1" x14ac:dyDescent="0.2"/>
    <row r="1324" ht="15" customHeight="1" x14ac:dyDescent="0.2"/>
    <row r="1325" ht="15" customHeight="1" x14ac:dyDescent="0.2"/>
    <row r="1326" ht="15" customHeight="1" x14ac:dyDescent="0.2"/>
    <row r="1327" ht="15" customHeight="1" x14ac:dyDescent="0.2"/>
    <row r="1328" ht="15" customHeight="1" x14ac:dyDescent="0.2"/>
    <row r="1329" ht="15" customHeight="1" x14ac:dyDescent="0.2"/>
    <row r="1330" ht="15" customHeight="1" x14ac:dyDescent="0.2"/>
    <row r="1331" ht="15" customHeight="1" x14ac:dyDescent="0.2"/>
    <row r="1332" ht="15" customHeight="1" x14ac:dyDescent="0.2"/>
    <row r="1333" ht="15" customHeight="1" x14ac:dyDescent="0.2"/>
    <row r="1334" ht="15" customHeight="1" x14ac:dyDescent="0.2"/>
    <row r="1335" ht="15" customHeight="1" x14ac:dyDescent="0.2"/>
    <row r="1336" ht="15" customHeight="1" x14ac:dyDescent="0.2"/>
    <row r="1337" ht="15" customHeight="1" x14ac:dyDescent="0.2"/>
    <row r="1338" ht="15" customHeight="1" x14ac:dyDescent="0.2"/>
    <row r="1339" ht="15" customHeight="1" x14ac:dyDescent="0.2"/>
    <row r="1340" ht="15" customHeight="1" x14ac:dyDescent="0.2"/>
    <row r="1341" ht="15" customHeight="1" x14ac:dyDescent="0.2"/>
    <row r="1342" ht="15" customHeight="1" x14ac:dyDescent="0.2"/>
    <row r="1343" ht="15" customHeight="1" x14ac:dyDescent="0.2"/>
    <row r="1344" ht="15" customHeight="1" x14ac:dyDescent="0.2"/>
    <row r="1345" ht="15" customHeight="1" x14ac:dyDescent="0.2"/>
    <row r="1346" ht="15" customHeight="1" x14ac:dyDescent="0.2"/>
    <row r="1347" ht="15" customHeight="1" x14ac:dyDescent="0.2"/>
    <row r="1348" ht="15" customHeight="1" x14ac:dyDescent="0.2"/>
    <row r="1349" ht="15" customHeight="1" x14ac:dyDescent="0.2"/>
    <row r="1350" ht="15" customHeight="1" x14ac:dyDescent="0.2"/>
    <row r="1351" ht="15" customHeight="1" x14ac:dyDescent="0.2"/>
    <row r="1352" ht="15" customHeight="1" x14ac:dyDescent="0.2"/>
    <row r="1353" ht="15" customHeight="1" x14ac:dyDescent="0.2"/>
    <row r="1354" ht="15" customHeight="1" x14ac:dyDescent="0.2"/>
    <row r="1355" ht="15" customHeight="1" x14ac:dyDescent="0.2"/>
    <row r="1356" ht="15" customHeight="1" x14ac:dyDescent="0.2"/>
    <row r="1357" ht="15" customHeight="1" x14ac:dyDescent="0.2"/>
    <row r="1358" ht="15" customHeight="1" x14ac:dyDescent="0.2"/>
    <row r="1359" ht="15" customHeight="1" x14ac:dyDescent="0.2"/>
    <row r="1360" ht="15" customHeight="1" x14ac:dyDescent="0.2"/>
    <row r="1361" ht="15" customHeight="1" x14ac:dyDescent="0.2"/>
    <row r="1362" ht="15" customHeight="1" x14ac:dyDescent="0.2"/>
    <row r="1363" ht="15" customHeight="1" x14ac:dyDescent="0.2"/>
    <row r="1364" ht="15" customHeight="1" x14ac:dyDescent="0.2"/>
    <row r="1365" ht="15" customHeight="1" x14ac:dyDescent="0.2"/>
    <row r="1366" ht="15" customHeight="1" x14ac:dyDescent="0.2"/>
    <row r="1367" ht="15" customHeight="1" x14ac:dyDescent="0.2"/>
    <row r="1368" ht="15" customHeight="1" x14ac:dyDescent="0.2"/>
    <row r="1369" ht="15" customHeight="1" x14ac:dyDescent="0.2"/>
    <row r="1370" ht="15" customHeight="1" x14ac:dyDescent="0.2"/>
    <row r="1371" ht="15" customHeight="1" x14ac:dyDescent="0.2"/>
    <row r="1372" ht="15" customHeight="1" x14ac:dyDescent="0.2"/>
    <row r="1373" ht="15" customHeight="1" x14ac:dyDescent="0.2"/>
    <row r="1374" ht="15" customHeight="1" x14ac:dyDescent="0.2"/>
    <row r="1375" ht="15" customHeight="1" x14ac:dyDescent="0.2"/>
    <row r="1376" ht="15" customHeight="1" x14ac:dyDescent="0.2"/>
    <row r="1377" ht="15" customHeight="1" x14ac:dyDescent="0.2"/>
    <row r="1378" ht="15" customHeight="1" x14ac:dyDescent="0.2"/>
    <row r="1379" ht="15" customHeight="1" x14ac:dyDescent="0.2"/>
    <row r="1380" ht="15" customHeight="1" x14ac:dyDescent="0.2"/>
    <row r="1381" ht="15" customHeight="1" x14ac:dyDescent="0.2"/>
    <row r="1382" ht="15" customHeight="1" x14ac:dyDescent="0.2"/>
    <row r="1383" ht="15" customHeight="1" x14ac:dyDescent="0.2"/>
    <row r="1384" ht="15" customHeight="1" x14ac:dyDescent="0.2"/>
    <row r="1385" ht="15" customHeight="1" x14ac:dyDescent="0.2"/>
    <row r="1386" ht="15" customHeight="1" x14ac:dyDescent="0.2"/>
    <row r="1387" ht="15" customHeight="1" x14ac:dyDescent="0.2"/>
    <row r="1388" ht="15" customHeight="1" x14ac:dyDescent="0.2"/>
    <row r="1389" ht="15" customHeight="1" x14ac:dyDescent="0.2"/>
    <row r="1390" ht="15" customHeight="1" x14ac:dyDescent="0.2"/>
    <row r="1391" ht="15" customHeight="1" x14ac:dyDescent="0.2"/>
    <row r="1392" ht="15" customHeight="1" x14ac:dyDescent="0.2"/>
    <row r="1393" ht="15" customHeight="1" x14ac:dyDescent="0.2"/>
    <row r="1394" ht="15" customHeight="1" x14ac:dyDescent="0.2"/>
    <row r="1395" ht="15" customHeight="1" x14ac:dyDescent="0.2"/>
    <row r="1396" ht="15" customHeight="1" x14ac:dyDescent="0.2"/>
    <row r="1397" ht="15" customHeight="1" x14ac:dyDescent="0.2"/>
    <row r="1398" ht="15" customHeight="1" x14ac:dyDescent="0.2"/>
    <row r="1399" ht="15" customHeight="1" x14ac:dyDescent="0.2"/>
    <row r="1400" ht="15" customHeight="1" x14ac:dyDescent="0.2"/>
    <row r="1401" ht="15" customHeight="1" x14ac:dyDescent="0.2"/>
    <row r="1402" ht="15" customHeight="1" x14ac:dyDescent="0.2"/>
    <row r="1403" ht="15" customHeight="1" x14ac:dyDescent="0.2"/>
    <row r="1404" ht="15" customHeight="1" x14ac:dyDescent="0.2"/>
    <row r="1405" ht="15" customHeight="1" x14ac:dyDescent="0.2"/>
    <row r="1406" ht="15" customHeight="1" x14ac:dyDescent="0.2"/>
    <row r="1407" ht="15" customHeight="1" x14ac:dyDescent="0.2"/>
    <row r="1408" ht="15" customHeight="1" x14ac:dyDescent="0.2"/>
    <row r="1409" ht="15" customHeight="1" x14ac:dyDescent="0.2"/>
    <row r="1410" ht="15" customHeight="1" x14ac:dyDescent="0.2"/>
    <row r="1411" ht="15" customHeight="1" x14ac:dyDescent="0.2"/>
    <row r="1412" ht="15" customHeight="1" x14ac:dyDescent="0.2"/>
    <row r="1413" ht="15" customHeight="1" x14ac:dyDescent="0.2"/>
    <row r="1414" ht="15" customHeight="1" x14ac:dyDescent="0.2"/>
    <row r="1415" ht="15" customHeight="1" x14ac:dyDescent="0.2"/>
    <row r="1416" ht="15" customHeight="1" x14ac:dyDescent="0.2"/>
    <row r="1417" ht="15" customHeight="1" x14ac:dyDescent="0.2"/>
    <row r="1418" ht="15" customHeight="1" x14ac:dyDescent="0.2"/>
    <row r="1419" ht="15" customHeight="1" x14ac:dyDescent="0.2"/>
    <row r="1420" ht="15" customHeight="1" x14ac:dyDescent="0.2"/>
    <row r="1421" ht="15" customHeight="1" x14ac:dyDescent="0.2"/>
    <row r="1422" ht="15" customHeight="1" x14ac:dyDescent="0.2"/>
    <row r="1423" ht="15" customHeight="1" x14ac:dyDescent="0.2"/>
    <row r="1424" ht="15" customHeight="1" x14ac:dyDescent="0.2"/>
    <row r="1425" ht="15" customHeight="1" x14ac:dyDescent="0.2"/>
    <row r="1426" ht="15" customHeight="1" x14ac:dyDescent="0.2"/>
    <row r="1427" ht="15" customHeight="1" x14ac:dyDescent="0.2"/>
    <row r="1428" ht="15" customHeight="1" x14ac:dyDescent="0.2"/>
    <row r="1429" ht="15" customHeight="1" x14ac:dyDescent="0.2"/>
    <row r="1430" ht="15" customHeight="1" x14ac:dyDescent="0.2"/>
    <row r="1431" ht="15" customHeight="1" x14ac:dyDescent="0.2"/>
    <row r="1432" ht="15" customHeight="1" x14ac:dyDescent="0.2"/>
    <row r="1433" ht="15" customHeight="1" x14ac:dyDescent="0.2"/>
    <row r="1434" ht="15" customHeight="1" x14ac:dyDescent="0.2"/>
    <row r="1435" ht="15" customHeight="1" x14ac:dyDescent="0.2"/>
    <row r="1436" ht="15" customHeight="1" x14ac:dyDescent="0.2"/>
    <row r="1437" ht="15" customHeight="1" x14ac:dyDescent="0.2"/>
    <row r="1438" ht="15" customHeight="1" x14ac:dyDescent="0.2"/>
    <row r="1439" ht="15" customHeight="1" x14ac:dyDescent="0.2"/>
    <row r="1440" ht="15" customHeight="1" x14ac:dyDescent="0.2"/>
    <row r="1441" ht="15" customHeight="1" x14ac:dyDescent="0.2"/>
    <row r="1442" ht="15" customHeight="1" x14ac:dyDescent="0.2"/>
    <row r="1443" ht="15" customHeight="1" x14ac:dyDescent="0.2"/>
    <row r="1444" ht="15" customHeight="1" x14ac:dyDescent="0.2"/>
    <row r="1445" ht="15" customHeight="1" x14ac:dyDescent="0.2"/>
    <row r="1446" ht="15" customHeight="1" x14ac:dyDescent="0.2"/>
    <row r="1447" ht="15" customHeight="1" x14ac:dyDescent="0.2"/>
    <row r="1448" ht="15" customHeight="1" x14ac:dyDescent="0.2"/>
    <row r="1449" ht="15" customHeight="1" x14ac:dyDescent="0.2"/>
    <row r="1450" ht="15" customHeight="1" x14ac:dyDescent="0.2"/>
    <row r="1451" ht="15" customHeight="1" x14ac:dyDescent="0.2"/>
    <row r="1452" ht="15" customHeight="1" x14ac:dyDescent="0.2"/>
    <row r="1453" ht="15" customHeight="1" x14ac:dyDescent="0.2"/>
    <row r="1454" ht="15" customHeight="1" x14ac:dyDescent="0.2"/>
    <row r="1455" ht="15" customHeight="1" x14ac:dyDescent="0.2"/>
    <row r="1456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  <row r="1489" ht="15" customHeight="1" x14ac:dyDescent="0.2"/>
    <row r="1490" ht="15" customHeight="1" x14ac:dyDescent="0.2"/>
  </sheetData>
  <mergeCells count="53">
    <mergeCell ref="A148:E148"/>
    <mergeCell ref="A2:E2"/>
    <mergeCell ref="A3:E3"/>
    <mergeCell ref="A4:E6"/>
    <mergeCell ref="A22:E22"/>
    <mergeCell ref="A23:E28"/>
    <mergeCell ref="A55:E55"/>
    <mergeCell ref="A56:E63"/>
    <mergeCell ref="A93:E93"/>
    <mergeCell ref="A94:E101"/>
    <mergeCell ref="A123:E123"/>
    <mergeCell ref="A124:E129"/>
    <mergeCell ref="A352:E353"/>
    <mergeCell ref="A149:E154"/>
    <mergeCell ref="A174:E175"/>
    <mergeCell ref="A176:E182"/>
    <mergeCell ref="A211:E212"/>
    <mergeCell ref="A213:E221"/>
    <mergeCell ref="A250:E251"/>
    <mergeCell ref="A252:E260"/>
    <mergeCell ref="A294:E295"/>
    <mergeCell ref="A296:E302"/>
    <mergeCell ref="A325:E326"/>
    <mergeCell ref="A327:E332"/>
    <mergeCell ref="A510:E511"/>
    <mergeCell ref="A354:E360"/>
    <mergeCell ref="A399:E400"/>
    <mergeCell ref="A401:E406"/>
    <mergeCell ref="A428:E429"/>
    <mergeCell ref="A430:E436"/>
    <mergeCell ref="A448:E449"/>
    <mergeCell ref="A450:E456"/>
    <mergeCell ref="A471:E472"/>
    <mergeCell ref="A473:E478"/>
    <mergeCell ref="A492:E493"/>
    <mergeCell ref="A494:E498"/>
    <mergeCell ref="A687:E688"/>
    <mergeCell ref="A512:E517"/>
    <mergeCell ref="A546:E547"/>
    <mergeCell ref="A548:E553"/>
    <mergeCell ref="A592:E593"/>
    <mergeCell ref="A594:E599"/>
    <mergeCell ref="A617:E618"/>
    <mergeCell ref="A619:E624"/>
    <mergeCell ref="A644:E645"/>
    <mergeCell ref="A646:E651"/>
    <mergeCell ref="A665:E666"/>
    <mergeCell ref="A667:E671"/>
    <mergeCell ref="A689:E693"/>
    <mergeCell ref="A705:E706"/>
    <mergeCell ref="A707:E712"/>
    <mergeCell ref="A731:E732"/>
    <mergeCell ref="A733:E738"/>
  </mergeCells>
  <pageMargins left="0.98425196850393704" right="0.98425196850393704" top="0.98425196850393704" bottom="0.98425196850393704" header="0.51181102362204722" footer="0.51181102362204722"/>
  <pageSetup paperSize="9" scale="92" firstPageNumber="3" orientation="portrait" r:id="rId1"/>
  <headerFooter alignWithMargins="0">
    <oddHeader>&amp;C&amp;"Arial,Kurzíva"Příloha č. 2: Rozpočtové změny č. 17/12 - 42/12 schválené Radou Olomouckého kraje 24.1.2012</oddHeader>
    <oddFooter xml:space="preserve">&amp;L&amp;"Arial,Kurzíva"Zastupitelstvo OK 24.2.2012
6.1. - Rozpočet Olomouckého kraje 2012 - rozpočtové změny 
Příloha č.2: Rozpočtové změny č. 17/12 - 42/12 schválené Radou OK 24.1.2012&amp;R&amp;"Arial,Kurzíva"Strana &amp;P (celkem 36)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showGridLines="0" zoomScale="92" zoomScaleNormal="92" zoomScaleSheetLayoutView="92" workbookViewId="0"/>
  </sheetViews>
  <sheetFormatPr defaultRowHeight="12.75" x14ac:dyDescent="0.2"/>
  <cols>
    <col min="1" max="1" width="9.7109375" customWidth="1"/>
    <col min="2" max="2" width="12.85546875" customWidth="1"/>
    <col min="3" max="3" width="8.28515625" customWidth="1"/>
    <col min="4" max="4" width="39.140625" customWidth="1"/>
    <col min="5" max="5" width="18.85546875" customWidth="1"/>
  </cols>
  <sheetData>
    <row r="1" spans="1:5" ht="15" customHeight="1" x14ac:dyDescent="0.25">
      <c r="A1" s="20" t="s">
        <v>159</v>
      </c>
    </row>
    <row r="2" spans="1:5" ht="15" customHeight="1" x14ac:dyDescent="0.2">
      <c r="A2" s="183" t="s">
        <v>27</v>
      </c>
      <c r="B2" s="183"/>
      <c r="C2" s="183"/>
      <c r="D2" s="183"/>
      <c r="E2" s="183"/>
    </row>
    <row r="3" spans="1:5" ht="15" customHeight="1" x14ac:dyDescent="0.2">
      <c r="A3" s="187" t="s">
        <v>160</v>
      </c>
      <c r="B3" s="187"/>
      <c r="C3" s="187"/>
      <c r="D3" s="187"/>
      <c r="E3" s="187"/>
    </row>
    <row r="4" spans="1:5" ht="15" customHeight="1" x14ac:dyDescent="0.2">
      <c r="A4" s="187"/>
      <c r="B4" s="187"/>
      <c r="C4" s="187"/>
      <c r="D4" s="187"/>
      <c r="E4" s="187"/>
    </row>
    <row r="5" spans="1:5" ht="15" customHeight="1" x14ac:dyDescent="0.2">
      <c r="A5" s="187"/>
      <c r="B5" s="187"/>
      <c r="C5" s="187"/>
      <c r="D5" s="187"/>
      <c r="E5" s="187"/>
    </row>
    <row r="6" spans="1:5" ht="15" customHeight="1" x14ac:dyDescent="0.2">
      <c r="A6" s="187"/>
      <c r="B6" s="187"/>
      <c r="C6" s="187"/>
      <c r="D6" s="187"/>
      <c r="E6" s="187"/>
    </row>
    <row r="7" spans="1:5" ht="15" customHeight="1" x14ac:dyDescent="0.2">
      <c r="A7" s="187"/>
      <c r="B7" s="187"/>
      <c r="C7" s="187"/>
      <c r="D7" s="187"/>
      <c r="E7" s="187"/>
    </row>
    <row r="8" spans="1:5" ht="15" customHeight="1" x14ac:dyDescent="0.2"/>
    <row r="9" spans="1:5" ht="15" customHeight="1" x14ac:dyDescent="0.25">
      <c r="A9" s="132" t="s">
        <v>1</v>
      </c>
      <c r="B9" s="43"/>
      <c r="C9" s="43"/>
      <c r="D9" s="43"/>
      <c r="E9" s="133"/>
    </row>
    <row r="10" spans="1:5" ht="15" customHeight="1" x14ac:dyDescent="0.2">
      <c r="A10" s="134" t="s">
        <v>43</v>
      </c>
      <c r="B10" s="43"/>
      <c r="C10" s="43"/>
      <c r="D10" s="43"/>
      <c r="E10" s="135" t="s">
        <v>44</v>
      </c>
    </row>
    <row r="11" spans="1:5" ht="15" customHeight="1" x14ac:dyDescent="0.25">
      <c r="A11" s="44"/>
      <c r="B11" s="132"/>
      <c r="C11" s="43"/>
      <c r="D11" s="43"/>
      <c r="E11" s="87"/>
    </row>
    <row r="12" spans="1:5" ht="15" customHeight="1" x14ac:dyDescent="0.2">
      <c r="A12" s="44"/>
      <c r="B12" s="136"/>
      <c r="C12" s="54" t="s">
        <v>34</v>
      </c>
      <c r="D12" s="62" t="s">
        <v>35</v>
      </c>
      <c r="E12" s="81" t="s">
        <v>36</v>
      </c>
    </row>
    <row r="13" spans="1:5" ht="15" customHeight="1" x14ac:dyDescent="0.2">
      <c r="A13" s="44"/>
      <c r="B13" s="137"/>
      <c r="C13" s="54"/>
      <c r="D13" s="138" t="s">
        <v>161</v>
      </c>
      <c r="E13" s="56">
        <v>2820621</v>
      </c>
    </row>
    <row r="14" spans="1:5" ht="15" customHeight="1" x14ac:dyDescent="0.2">
      <c r="A14" s="44"/>
      <c r="B14" s="139"/>
      <c r="C14" s="140" t="s">
        <v>38</v>
      </c>
      <c r="D14" s="59"/>
      <c r="E14" s="60">
        <f>SUM(E13:E13)</f>
        <v>2820621</v>
      </c>
    </row>
    <row r="15" spans="1:5" ht="15" customHeight="1" x14ac:dyDescent="0.2">
      <c r="A15" s="44"/>
      <c r="B15" s="44"/>
      <c r="C15" s="44"/>
      <c r="D15" s="44"/>
      <c r="E15" s="44"/>
    </row>
    <row r="16" spans="1:5" ht="15" customHeight="1" x14ac:dyDescent="0.25">
      <c r="A16" s="132" t="s">
        <v>18</v>
      </c>
      <c r="B16" s="43"/>
      <c r="C16" s="43"/>
      <c r="D16" s="43"/>
      <c r="E16" s="44"/>
    </row>
    <row r="17" spans="1:5" ht="15" customHeight="1" x14ac:dyDescent="0.2">
      <c r="A17" s="134" t="s">
        <v>43</v>
      </c>
      <c r="B17" s="43"/>
      <c r="C17" s="43"/>
      <c r="D17" s="43"/>
      <c r="E17" s="135" t="s">
        <v>44</v>
      </c>
    </row>
    <row r="18" spans="1:5" ht="15" customHeight="1" x14ac:dyDescent="0.25">
      <c r="A18" s="134"/>
      <c r="B18" s="132"/>
      <c r="C18" s="43"/>
      <c r="D18" s="43"/>
      <c r="E18" s="87"/>
    </row>
    <row r="19" spans="1:5" ht="15" customHeight="1" x14ac:dyDescent="0.2">
      <c r="A19" s="44"/>
      <c r="B19" s="136"/>
      <c r="C19" s="54" t="s">
        <v>34</v>
      </c>
      <c r="D19" s="62" t="s">
        <v>35</v>
      </c>
      <c r="E19" s="81" t="s">
        <v>36</v>
      </c>
    </row>
    <row r="20" spans="1:5" ht="15" customHeight="1" x14ac:dyDescent="0.2">
      <c r="A20" s="44"/>
      <c r="B20" s="110"/>
      <c r="C20" s="54">
        <v>6172</v>
      </c>
      <c r="D20" s="138" t="s">
        <v>46</v>
      </c>
      <c r="E20" s="56">
        <v>2820621</v>
      </c>
    </row>
    <row r="21" spans="1:5" ht="15" customHeight="1" x14ac:dyDescent="0.2">
      <c r="A21" s="44"/>
      <c r="B21" s="139"/>
      <c r="C21" s="140" t="s">
        <v>38</v>
      </c>
      <c r="D21" s="59"/>
      <c r="E21" s="60">
        <f>SUM(E20:E20)</f>
        <v>2820621</v>
      </c>
    </row>
    <row r="22" spans="1:5" ht="15" customHeight="1" x14ac:dyDescent="0.2"/>
    <row r="23" spans="1:5" ht="15" customHeight="1" x14ac:dyDescent="0.2"/>
    <row r="24" spans="1:5" ht="15" customHeight="1" x14ac:dyDescent="0.2"/>
    <row r="25" spans="1:5" ht="15" customHeight="1" x14ac:dyDescent="0.25">
      <c r="A25" s="20" t="s">
        <v>162</v>
      </c>
    </row>
    <row r="26" spans="1:5" ht="15" customHeight="1" x14ac:dyDescent="0.2">
      <c r="A26" s="183" t="s">
        <v>41</v>
      </c>
      <c r="B26" s="183"/>
      <c r="C26" s="183"/>
      <c r="D26" s="183"/>
      <c r="E26" s="183"/>
    </row>
    <row r="27" spans="1:5" ht="15" customHeight="1" x14ac:dyDescent="0.2">
      <c r="A27" s="187" t="s">
        <v>163</v>
      </c>
      <c r="B27" s="187"/>
      <c r="C27" s="187"/>
      <c r="D27" s="187"/>
      <c r="E27" s="187"/>
    </row>
    <row r="28" spans="1:5" ht="15" customHeight="1" x14ac:dyDescent="0.2">
      <c r="A28" s="187"/>
      <c r="B28" s="187"/>
      <c r="C28" s="187"/>
      <c r="D28" s="187"/>
      <c r="E28" s="187"/>
    </row>
    <row r="29" spans="1:5" ht="15" customHeight="1" x14ac:dyDescent="0.2">
      <c r="A29" s="187"/>
      <c r="B29" s="187"/>
      <c r="C29" s="187"/>
      <c r="D29" s="187"/>
      <c r="E29" s="187"/>
    </row>
    <row r="30" spans="1:5" ht="15" customHeight="1" x14ac:dyDescent="0.2">
      <c r="A30" s="187"/>
      <c r="B30" s="187"/>
      <c r="C30" s="187"/>
      <c r="D30" s="187"/>
      <c r="E30" s="187"/>
    </row>
    <row r="31" spans="1:5" ht="15" customHeight="1" x14ac:dyDescent="0.2">
      <c r="A31" s="187"/>
      <c r="B31" s="187"/>
      <c r="C31" s="187"/>
      <c r="D31" s="187"/>
      <c r="E31" s="187"/>
    </row>
    <row r="32" spans="1:5" ht="15" customHeight="1" x14ac:dyDescent="0.2">
      <c r="A32" s="187"/>
      <c r="B32" s="187"/>
      <c r="C32" s="187"/>
      <c r="D32" s="187"/>
      <c r="E32" s="187"/>
    </row>
    <row r="33" spans="1:5" ht="15" customHeight="1" x14ac:dyDescent="0.2">
      <c r="A33" s="49"/>
      <c r="B33" s="49"/>
      <c r="C33" s="49"/>
      <c r="D33" s="49"/>
      <c r="E33" s="49"/>
    </row>
    <row r="34" spans="1:5" ht="15" customHeight="1" x14ac:dyDescent="0.25">
      <c r="A34" s="42" t="s">
        <v>1</v>
      </c>
      <c r="B34" s="43"/>
      <c r="C34" s="43"/>
      <c r="D34" s="43"/>
      <c r="E34" s="43"/>
    </row>
    <row r="35" spans="1:5" ht="15" customHeight="1" x14ac:dyDescent="0.2">
      <c r="A35" s="45" t="s">
        <v>43</v>
      </c>
      <c r="E35" t="s">
        <v>44</v>
      </c>
    </row>
    <row r="36" spans="1:5" ht="15" customHeight="1" x14ac:dyDescent="0.25">
      <c r="B36" s="42"/>
      <c r="C36" s="43"/>
      <c r="D36" s="43"/>
      <c r="E36" s="50"/>
    </row>
    <row r="37" spans="1:5" ht="15" customHeight="1" x14ac:dyDescent="0.2">
      <c r="B37" s="28" t="s">
        <v>33</v>
      </c>
      <c r="C37" s="29" t="s">
        <v>34</v>
      </c>
      <c r="D37" s="51" t="s">
        <v>35</v>
      </c>
      <c r="E37" s="81" t="s">
        <v>36</v>
      </c>
    </row>
    <row r="38" spans="1:5" ht="15" customHeight="1" x14ac:dyDescent="0.2">
      <c r="B38" s="53">
        <v>71000000000</v>
      </c>
      <c r="C38" s="54"/>
      <c r="D38" s="55" t="s">
        <v>45</v>
      </c>
      <c r="E38" s="56">
        <v>8511507.6600000001</v>
      </c>
    </row>
    <row r="39" spans="1:5" ht="15" customHeight="1" x14ac:dyDescent="0.2">
      <c r="B39" s="57"/>
      <c r="C39" s="58" t="s">
        <v>38</v>
      </c>
      <c r="D39" s="59"/>
      <c r="E39" s="60">
        <f>SUM(E38:E38)</f>
        <v>8511507.6600000001</v>
      </c>
    </row>
    <row r="40" spans="1:5" ht="15" customHeight="1" x14ac:dyDescent="0.2"/>
    <row r="41" spans="1:5" ht="15" customHeight="1" x14ac:dyDescent="0.25">
      <c r="A41" s="22" t="s">
        <v>18</v>
      </c>
      <c r="B41" s="23"/>
      <c r="C41" s="23"/>
    </row>
    <row r="42" spans="1:5" ht="15" customHeight="1" x14ac:dyDescent="0.2">
      <c r="A42" s="24" t="s">
        <v>164</v>
      </c>
      <c r="B42" s="23"/>
      <c r="C42" s="23"/>
      <c r="D42" s="23"/>
      <c r="E42" s="25" t="s">
        <v>165</v>
      </c>
    </row>
    <row r="43" spans="1:5" ht="15" customHeight="1" x14ac:dyDescent="0.2">
      <c r="A43" s="141"/>
      <c r="B43" s="91"/>
      <c r="C43" s="23"/>
      <c r="D43" s="41"/>
      <c r="E43" s="92"/>
    </row>
    <row r="44" spans="1:5" ht="15" customHeight="1" x14ac:dyDescent="0.2">
      <c r="A44" s="28" t="s">
        <v>32</v>
      </c>
      <c r="B44" s="28" t="s">
        <v>33</v>
      </c>
      <c r="C44" s="28" t="s">
        <v>34</v>
      </c>
      <c r="D44" s="93" t="s">
        <v>35</v>
      </c>
      <c r="E44" s="81" t="s">
        <v>36</v>
      </c>
    </row>
    <row r="45" spans="1:5" ht="15" customHeight="1" x14ac:dyDescent="0.2">
      <c r="A45" s="142">
        <v>38587505</v>
      </c>
      <c r="B45" s="143">
        <v>30004001600</v>
      </c>
      <c r="C45" s="144">
        <v>2212</v>
      </c>
      <c r="D45" s="74" t="s">
        <v>76</v>
      </c>
      <c r="E45" s="35">
        <v>8038646.1200000001</v>
      </c>
    </row>
    <row r="46" spans="1:5" ht="15" customHeight="1" x14ac:dyDescent="0.2">
      <c r="A46" s="142">
        <v>38187501</v>
      </c>
      <c r="B46" s="143">
        <v>30004001600</v>
      </c>
      <c r="C46" s="144">
        <v>2212</v>
      </c>
      <c r="D46" s="74" t="s">
        <v>76</v>
      </c>
      <c r="E46" s="35">
        <v>472861.54</v>
      </c>
    </row>
    <row r="47" spans="1:5" ht="15" customHeight="1" x14ac:dyDescent="0.2">
      <c r="A47" s="145"/>
      <c r="B47" s="57"/>
      <c r="C47" s="37" t="s">
        <v>38</v>
      </c>
      <c r="D47" s="94"/>
      <c r="E47" s="95">
        <f>SUM(E45:E46)</f>
        <v>8511507.6600000001</v>
      </c>
    </row>
    <row r="48" spans="1:5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  <row r="94" ht="15" customHeight="1" x14ac:dyDescent="0.2"/>
  </sheetData>
  <mergeCells count="4">
    <mergeCell ref="A2:E2"/>
    <mergeCell ref="A3:E7"/>
    <mergeCell ref="A26:E26"/>
    <mergeCell ref="A27:E32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r:id="rId1"/>
  <headerFooter alignWithMargins="0">
    <oddHeader>&amp;C&amp;"Arial,Kurzíva"Příloha č. 3: Rozpočtové změny č. 43/12 - 44/12 navržené Radou Olomouckého kraje 24.1.2012 ke schválení</oddHeader>
    <oddFooter xml:space="preserve">&amp;L&amp;"Arial,Kurzíva"Zastupitelstvo OK 24.2.2012
6.1. - Rozpočet Olomouckého kraje 2012 - rozpočtové změny 
Příloha č.3: Rozpočtové změny č. 43/12 - 44/12 navržené Radou OK 24.1.2012 ke schválení&amp;R&amp;"Arial,Kurzíva"Strana &amp;P (celkem 36)
 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61"/>
  <sheetViews>
    <sheetView showGridLines="0" zoomScale="92" zoomScaleNormal="92" zoomScaleSheetLayoutView="92" workbookViewId="0"/>
  </sheetViews>
  <sheetFormatPr defaultRowHeight="12.75" x14ac:dyDescent="0.2"/>
  <cols>
    <col min="1" max="1" width="52.7109375" style="1" customWidth="1"/>
    <col min="2" max="3" width="18" style="2" customWidth="1"/>
    <col min="4" max="4" width="9.140625" style="1"/>
    <col min="5" max="5" width="9.140625" style="1" hidden="1" customWidth="1"/>
    <col min="6" max="6" width="18.7109375" style="1" customWidth="1"/>
    <col min="7" max="7" width="9" style="1" customWidth="1"/>
    <col min="8" max="16384" width="9.140625" style="1"/>
  </cols>
  <sheetData>
    <row r="1" spans="1:3" ht="14.25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166</v>
      </c>
      <c r="B3" s="146">
        <f>3185000+4647</f>
        <v>3189647</v>
      </c>
      <c r="C3" s="7">
        <v>3189647</v>
      </c>
    </row>
    <row r="4" spans="1:3" ht="14.25" customHeight="1" x14ac:dyDescent="0.2">
      <c r="A4" s="6" t="s">
        <v>4</v>
      </c>
      <c r="B4" s="146">
        <v>976</v>
      </c>
      <c r="C4" s="7">
        <v>976</v>
      </c>
    </row>
    <row r="5" spans="1:3" ht="14.25" customHeight="1" x14ac:dyDescent="0.2">
      <c r="A5" s="6" t="s">
        <v>5</v>
      </c>
      <c r="B5" s="146">
        <v>38227</v>
      </c>
      <c r="C5" s="7">
        <v>38227</v>
      </c>
    </row>
    <row r="6" spans="1:3" ht="14.25" customHeight="1" x14ac:dyDescent="0.2">
      <c r="A6" s="6" t="s">
        <v>6</v>
      </c>
      <c r="B6" s="146">
        <v>3360</v>
      </c>
      <c r="C6" s="7">
        <v>3360</v>
      </c>
    </row>
    <row r="7" spans="1:3" ht="14.25" customHeight="1" x14ac:dyDescent="0.2">
      <c r="A7" s="6" t="s">
        <v>7</v>
      </c>
      <c r="B7" s="146">
        <v>13800</v>
      </c>
      <c r="C7" s="7">
        <v>13800</v>
      </c>
    </row>
    <row r="8" spans="1:3" ht="14.25" customHeight="1" x14ac:dyDescent="0.2">
      <c r="A8" s="6" t="s">
        <v>8</v>
      </c>
      <c r="B8" s="146">
        <v>12000</v>
      </c>
      <c r="C8" s="7">
        <v>12000</v>
      </c>
    </row>
    <row r="9" spans="1:3" ht="14.25" customHeight="1" x14ac:dyDescent="0.2">
      <c r="A9" s="6" t="s">
        <v>9</v>
      </c>
      <c r="B9" s="146">
        <v>73669</v>
      </c>
      <c r="C9" s="7">
        <v>73669</v>
      </c>
    </row>
    <row r="10" spans="1:3" ht="14.25" customHeight="1" x14ac:dyDescent="0.2">
      <c r="A10" s="8" t="s">
        <v>10</v>
      </c>
      <c r="B10" s="147">
        <v>136806</v>
      </c>
      <c r="C10" s="9">
        <v>136806</v>
      </c>
    </row>
    <row r="11" spans="1:3" ht="14.25" customHeight="1" x14ac:dyDescent="0.2">
      <c r="A11" s="10" t="s">
        <v>24</v>
      </c>
      <c r="B11" s="148">
        <v>6223</v>
      </c>
      <c r="C11" s="11">
        <v>6223</v>
      </c>
    </row>
    <row r="12" spans="1:3" ht="14.25" customHeight="1" x14ac:dyDescent="0.2">
      <c r="A12" s="10" t="s">
        <v>11</v>
      </c>
      <c r="B12" s="148">
        <v>40000</v>
      </c>
      <c r="C12" s="11">
        <v>40000</v>
      </c>
    </row>
    <row r="13" spans="1:3" ht="14.25" customHeight="1" x14ac:dyDescent="0.2">
      <c r="A13" s="10" t="s">
        <v>12</v>
      </c>
      <c r="B13" s="148">
        <v>10330</v>
      </c>
      <c r="C13" s="11">
        <v>10330</v>
      </c>
    </row>
    <row r="14" spans="1:3" ht="14.25" customHeight="1" x14ac:dyDescent="0.2">
      <c r="A14" s="10" t="s">
        <v>167</v>
      </c>
      <c r="B14" s="148">
        <v>144</v>
      </c>
      <c r="C14" s="11">
        <f>144+316</f>
        <v>460</v>
      </c>
    </row>
    <row r="15" spans="1:3" ht="14.25" customHeight="1" x14ac:dyDescent="0.2">
      <c r="A15" s="149" t="s">
        <v>13</v>
      </c>
      <c r="B15" s="148"/>
      <c r="C15" s="11">
        <f>4912032+59300</f>
        <v>4971332</v>
      </c>
    </row>
    <row r="16" spans="1:3" ht="14.25" customHeight="1" x14ac:dyDescent="0.2">
      <c r="A16" s="150" t="s">
        <v>168</v>
      </c>
      <c r="B16" s="148"/>
      <c r="C16" s="11">
        <v>248952</v>
      </c>
    </row>
    <row r="17" spans="1:3" ht="14.25" customHeight="1" x14ac:dyDescent="0.2">
      <c r="A17" s="149" t="s">
        <v>169</v>
      </c>
      <c r="B17" s="148"/>
      <c r="C17" s="11">
        <f>275256+31+11</f>
        <v>275298</v>
      </c>
    </row>
    <row r="18" spans="1:3" ht="14.25" customHeight="1" x14ac:dyDescent="0.2">
      <c r="A18" s="10" t="s">
        <v>170</v>
      </c>
      <c r="B18" s="148"/>
      <c r="C18" s="11">
        <v>2821</v>
      </c>
    </row>
    <row r="19" spans="1:3" ht="14.25" customHeight="1" x14ac:dyDescent="0.2">
      <c r="A19" s="10" t="s">
        <v>171</v>
      </c>
      <c r="B19" s="148">
        <v>798168</v>
      </c>
      <c r="C19" s="11">
        <f>798168+8512</f>
        <v>806680</v>
      </c>
    </row>
    <row r="20" spans="1:3" ht="14.25" customHeight="1" x14ac:dyDescent="0.2">
      <c r="A20" s="149" t="s">
        <v>172</v>
      </c>
      <c r="B20" s="148"/>
      <c r="C20" s="11">
        <v>174</v>
      </c>
    </row>
    <row r="21" spans="1:3" ht="14.25" customHeight="1" x14ac:dyDescent="0.25">
      <c r="A21" s="4" t="s">
        <v>14</v>
      </c>
      <c r="B21" s="151">
        <f>SUM(B3:B19)</f>
        <v>4323350</v>
      </c>
      <c r="C21" s="12">
        <f>SUM(C3:C20)</f>
        <v>9830755</v>
      </c>
    </row>
    <row r="22" spans="1:3" ht="14.25" customHeight="1" x14ac:dyDescent="0.2">
      <c r="A22" s="13" t="s">
        <v>15</v>
      </c>
      <c r="B22" s="152">
        <v>-6223</v>
      </c>
      <c r="C22" s="14">
        <v>-6223</v>
      </c>
    </row>
    <row r="23" spans="1:3" ht="14.25" customHeight="1" thickBot="1" x14ac:dyDescent="0.3">
      <c r="A23" s="15" t="s">
        <v>16</v>
      </c>
      <c r="B23" s="16">
        <f>B21+B22</f>
        <v>4317127</v>
      </c>
      <c r="C23" s="16">
        <f>C21+C22</f>
        <v>9824532</v>
      </c>
    </row>
    <row r="24" spans="1:3" ht="14.25" customHeight="1" thickTop="1" x14ac:dyDescent="0.2">
      <c r="A24" s="17"/>
      <c r="B24" s="153"/>
    </row>
    <row r="25" spans="1:3" ht="14.25" customHeight="1" x14ac:dyDescent="0.25">
      <c r="A25" s="4" t="s">
        <v>18</v>
      </c>
      <c r="B25" s="154" t="s">
        <v>2</v>
      </c>
      <c r="C25" s="5" t="s">
        <v>3</v>
      </c>
    </row>
    <row r="26" spans="1:3" ht="14.25" x14ac:dyDescent="0.2">
      <c r="A26" s="8" t="s">
        <v>19</v>
      </c>
      <c r="B26" s="155">
        <v>1702161</v>
      </c>
      <c r="C26" s="18">
        <f>1702161+316</f>
        <v>1702477</v>
      </c>
    </row>
    <row r="27" spans="1:3" ht="14.25" x14ac:dyDescent="0.2">
      <c r="A27" s="8" t="s">
        <v>20</v>
      </c>
      <c r="B27" s="155">
        <v>1490322</v>
      </c>
      <c r="C27" s="18">
        <f>1490322+8512</f>
        <v>1498834</v>
      </c>
    </row>
    <row r="28" spans="1:3" ht="14.25" x14ac:dyDescent="0.2">
      <c r="A28" s="10" t="s">
        <v>24</v>
      </c>
      <c r="B28" s="155">
        <v>6223</v>
      </c>
      <c r="C28" s="18">
        <v>6223</v>
      </c>
    </row>
    <row r="29" spans="1:3" ht="15.75" customHeight="1" x14ac:dyDescent="0.2">
      <c r="A29" s="10" t="s">
        <v>11</v>
      </c>
      <c r="B29" s="155">
        <v>40000</v>
      </c>
      <c r="C29" s="18">
        <v>40000</v>
      </c>
    </row>
    <row r="30" spans="1:3" ht="14.25" x14ac:dyDescent="0.2">
      <c r="A30" s="10" t="s">
        <v>173</v>
      </c>
      <c r="B30" s="155">
        <v>74876</v>
      </c>
      <c r="C30" s="18">
        <v>74876</v>
      </c>
    </row>
    <row r="31" spans="1:3" ht="14.25" x14ac:dyDescent="0.2">
      <c r="A31" s="10" t="s">
        <v>21</v>
      </c>
      <c r="B31" s="155">
        <v>629187</v>
      </c>
      <c r="C31" s="18">
        <v>629187</v>
      </c>
    </row>
    <row r="32" spans="1:3" ht="14.25" x14ac:dyDescent="0.2">
      <c r="A32" s="10" t="s">
        <v>174</v>
      </c>
      <c r="B32" s="155">
        <v>10853</v>
      </c>
      <c r="C32" s="18">
        <v>10853</v>
      </c>
    </row>
    <row r="33" spans="1:3" ht="14.25" x14ac:dyDescent="0.2">
      <c r="A33" s="10" t="s">
        <v>175</v>
      </c>
      <c r="B33" s="155">
        <v>287639</v>
      </c>
      <c r="C33" s="18">
        <v>287639</v>
      </c>
    </row>
    <row r="34" spans="1:3" ht="14.25" x14ac:dyDescent="0.2">
      <c r="A34" s="10" t="s">
        <v>176</v>
      </c>
      <c r="B34" s="155">
        <v>17026</v>
      </c>
      <c r="C34" s="18">
        <v>17026</v>
      </c>
    </row>
    <row r="35" spans="1:3" ht="14.25" x14ac:dyDescent="0.2">
      <c r="A35" s="149" t="s">
        <v>13</v>
      </c>
      <c r="B35" s="155"/>
      <c r="C35" s="18">
        <f>4912032+59300</f>
        <v>4971332</v>
      </c>
    </row>
    <row r="36" spans="1:3" ht="14.25" x14ac:dyDescent="0.2">
      <c r="A36" s="150" t="s">
        <v>168</v>
      </c>
      <c r="B36" s="155"/>
      <c r="C36" s="18">
        <v>248952</v>
      </c>
    </row>
    <row r="37" spans="1:3" ht="14.25" x14ac:dyDescent="0.2">
      <c r="A37" s="149" t="s">
        <v>169</v>
      </c>
      <c r="B37" s="155"/>
      <c r="C37" s="11">
        <f>275256+31+11</f>
        <v>275298</v>
      </c>
    </row>
    <row r="38" spans="1:3" ht="14.25" x14ac:dyDescent="0.2">
      <c r="A38" s="10" t="s">
        <v>170</v>
      </c>
      <c r="B38" s="155"/>
      <c r="C38" s="11">
        <v>2821</v>
      </c>
    </row>
    <row r="39" spans="1:3" ht="14.25" x14ac:dyDescent="0.2">
      <c r="A39" s="10" t="s">
        <v>25</v>
      </c>
      <c r="B39" s="155">
        <v>65063</v>
      </c>
      <c r="C39" s="18">
        <v>65063</v>
      </c>
    </row>
    <row r="40" spans="1:3" ht="14.25" x14ac:dyDescent="0.2">
      <c r="A40" s="149" t="s">
        <v>172</v>
      </c>
      <c r="B40" s="155"/>
      <c r="C40" s="18">
        <v>174</v>
      </c>
    </row>
    <row r="41" spans="1:3" ht="15" x14ac:dyDescent="0.25">
      <c r="A41" s="4" t="s">
        <v>22</v>
      </c>
      <c r="B41" s="151">
        <f>SUM(B26:B39)</f>
        <v>4323350</v>
      </c>
      <c r="C41" s="12">
        <f>SUM(C26:C40)</f>
        <v>9830755</v>
      </c>
    </row>
    <row r="42" spans="1:3" ht="14.25" x14ac:dyDescent="0.2">
      <c r="A42" s="13" t="s">
        <v>15</v>
      </c>
      <c r="B42" s="152">
        <v>-6223</v>
      </c>
      <c r="C42" s="14">
        <v>-6223</v>
      </c>
    </row>
    <row r="43" spans="1:3" ht="15.75" thickBot="1" x14ac:dyDescent="0.3">
      <c r="A43" s="15" t="s">
        <v>23</v>
      </c>
      <c r="B43" s="16">
        <f>+B41+B42</f>
        <v>4317127</v>
      </c>
      <c r="C43" s="16">
        <f>+C41+C42</f>
        <v>9824532</v>
      </c>
    </row>
    <row r="44" spans="1:3" ht="13.5" thickTop="1" x14ac:dyDescent="0.2">
      <c r="A44" s="17" t="s">
        <v>17</v>
      </c>
      <c r="B44" s="153"/>
    </row>
    <row r="45" spans="1:3" ht="14.25" x14ac:dyDescent="0.2">
      <c r="C45" s="9"/>
    </row>
    <row r="49" spans="2:3" x14ac:dyDescent="0.2">
      <c r="B49" s="1"/>
    </row>
    <row r="50" spans="2:3" ht="14.25" customHeight="1" x14ac:dyDescent="0.2">
      <c r="B50" s="1"/>
    </row>
    <row r="51" spans="2:3" ht="14.25" x14ac:dyDescent="0.2">
      <c r="B51" s="1"/>
      <c r="C51" s="19"/>
    </row>
    <row r="52" spans="2:3" ht="14.25" x14ac:dyDescent="0.2">
      <c r="B52" s="1"/>
      <c r="C52" s="19"/>
    </row>
    <row r="53" spans="2:3" x14ac:dyDescent="0.2">
      <c r="B53" s="1"/>
    </row>
    <row r="54" spans="2:3" x14ac:dyDescent="0.2">
      <c r="B54" s="1"/>
    </row>
    <row r="60" spans="2:3" x14ac:dyDescent="0.2">
      <c r="B60" s="1"/>
    </row>
    <row r="61" spans="2:3" x14ac:dyDescent="0.2">
      <c r="B61" s="1"/>
    </row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14" orientation="portrait" r:id="rId1"/>
  <headerFooter alignWithMargins="0">
    <oddHeader>&amp;C&amp;"Arial,Kurzíva"Příloha č. 4 - Upravený rozpočet Olomouckého kraje na rok 2012 po schválení rozpočtových změn</oddHeader>
    <oddFooter xml:space="preserve">&amp;L&amp;"Arial,Kurzíva"Zastupitelstvo OK 24.2.2012
6.1. - Rozpočet Olomouckého kraje 2012 - rozpočtové změny 
Příloha č.4: Upravený rozpočet OK na rok 2012 po schválení  rozpočtových změn&amp;R&amp;"Arial,Kurzíva"Strana &amp;P (celkem 36)&amp;"Arial,Obyčejné"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3</vt:i4>
      </vt:variant>
    </vt:vector>
  </HeadingPairs>
  <TitlesOfParts>
    <vt:vector size="7" baseType="lpstr">
      <vt:lpstr>Příloha č. 1</vt:lpstr>
      <vt:lpstr>Příloha č. 2</vt:lpstr>
      <vt:lpstr>Příloha č. 3</vt:lpstr>
      <vt:lpstr>Příloha  č. 4</vt:lpstr>
      <vt:lpstr>'Příloha č. 1'!Oblast_tisku</vt:lpstr>
      <vt:lpstr>'Příloha č. 2'!Oblast_tisku</vt:lpstr>
      <vt:lpstr>'Příloha č. 3'!Oblast_tisku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Dresslerová Veronika</cp:lastModifiedBy>
  <cp:lastPrinted>2012-01-25T07:58:28Z</cp:lastPrinted>
  <dcterms:created xsi:type="dcterms:W3CDTF">2007-02-21T09:44:06Z</dcterms:created>
  <dcterms:modified xsi:type="dcterms:W3CDTF">2012-02-06T14:26:21Z</dcterms:modified>
</cp:coreProperties>
</file>